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4_2026 PTLEI\"/>
    </mc:Choice>
  </mc:AlternateContent>
  <xr:revisionPtr revIDLastSave="0" documentId="13_ncr:1_{4688D4A9-B783-4F44-88CB-55D299D4A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<sst xmlns="http://schemas.openxmlformats.org/spreadsheetml/2006/main" count="31" uniqueCount="19">
  <si>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</si>
  <si>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</si>
  <si>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</si>
  <si>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</si>
  <si>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</si>
  <si>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</si>
  <si>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</si>
  <si>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</si>
  <si>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</si>
  <si>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</si>
  <si>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</si>
  <si>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</si>
  <si>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</si>
  <si>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</si>
  <si>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</si>
  <si>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2025</t>
  </si>
  <si>
    <t>2026</t>
  </si>
  <si>
    <t>ABRIL</t>
  </si>
  <si>
    <t>JANEIRO/ABRIL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</si>
</sst>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G24" sqref="G23:G24"/>
    </sheetView>
  </sheetViews>
  <sheetFormatPr defaultRowHeight="12.75" x14ac:dyDescent="0.2"/>
  <cols>
    <col min="1" max="1" width="21.28515625" customWidth="1" collapsed="1"/>
    <col min="2" max="2" width="7.85546875" bestFit="1" customWidth="1" collapsed="1"/>
    <col min="3" max="3" width="8.5703125" bestFit="1" customWidth="1" collapsed="1"/>
    <col min="4" max="4" width="8.85546875" bestFit="1" customWidth="1" collapsed="1"/>
    <col min="5" max="5" width="8.85546875" customWidth="1" collapsed="1"/>
    <col min="6" max="7" width="8.85546875" bestFit="1" customWidth="1" collapsed="1"/>
    <col min="8" max="8" width="7.85546875" bestFit="1" customWidth="1" collapsed="1"/>
    <col min="9" max="9" width="8.5703125" bestFit="1" customWidth="1" collapsed="1"/>
    <col min="10" max="13" width="8.85546875" bestFit="1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2026 / 2025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ABRIL</v>
      </c>
      <c r="I7" s="19"/>
      <c r="J7" s="19"/>
      <c r="K7" s="21" t="str">
        <f>E7</f>
        <v>JANEIRO/ABRIL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383387.71299999999</v>
      </c>
      <c r="C9" s="5">
        <f t="shared" ref="C9:M9" si="0">SUM(C10:C12)</f>
        <v>412199.85600000003</v>
      </c>
      <c r="D9" s="5">
        <f t="shared" si="0"/>
        <v>795587.56900000002</v>
      </c>
      <c r="E9" s="5">
        <f t="shared" si="0"/>
        <v>1585715.7190000003</v>
      </c>
      <c r="F9" s="5">
        <f t="shared" si="0"/>
        <v>1552761.1429999999</v>
      </c>
      <c r="G9" s="5">
        <f t="shared" si="0"/>
        <v>3138476.8619999997</v>
      </c>
      <c r="H9" s="5">
        <f t="shared" si="0"/>
        <v>411159.07899999997</v>
      </c>
      <c r="I9" s="5">
        <f t="shared" si="0"/>
        <v>454050.66299999994</v>
      </c>
      <c r="J9" s="5">
        <f t="shared" si="0"/>
        <v>865209.74200000009</v>
      </c>
      <c r="K9" s="5">
        <f t="shared" si="0"/>
        <v>1570102.1799999997</v>
      </c>
      <c r="L9" s="5">
        <f t="shared" si="0"/>
        <v>1555315.7529999998</v>
      </c>
      <c r="M9" s="5">
        <f t="shared" si="0"/>
        <v>3125417.9330000002</v>
      </c>
      <c r="N9" s="13">
        <f>IFERROR((K9-E9)/E9,"-")</f>
        <v>-9.8463670460723785E-3</v>
      </c>
      <c r="O9" s="13">
        <f t="shared" ref="O9:P15" si="1">IFERROR((L9-F9)/F9,"-")</f>
        <v>1.6452047447969077E-3</v>
      </c>
      <c r="P9" s="13">
        <f t="shared" si="1"/>
        <v>-4.1609129441463246E-3</v>
      </c>
    </row>
    <row r="10" spans="1:16" s="1" customFormat="1" ht="15" customHeight="1" x14ac:dyDescent="0.15">
      <c r="A10" s="9" t="s">
        <v>5</v>
      </c>
      <c r="B10" s="6">
        <v>27451.291000000001</v>
      </c>
      <c r="C10" s="6">
        <v>34550.917000000001</v>
      </c>
      <c r="D10" s="6">
        <v>62002.207999999999</v>
      </c>
      <c r="E10" s="6">
        <v>192492.52900000001</v>
      </c>
      <c r="F10" s="6">
        <v>162061.74400000001</v>
      </c>
      <c r="G10" s="6">
        <v>354554.27299999999</v>
      </c>
      <c r="H10" s="6">
        <v>42052.849000000002</v>
      </c>
      <c r="I10" s="6">
        <v>51124.983</v>
      </c>
      <c r="J10" s="6">
        <v>93177.831999999995</v>
      </c>
      <c r="K10" s="6">
        <v>152431.622</v>
      </c>
      <c r="L10" s="6">
        <v>143648.94</v>
      </c>
      <c r="M10" s="6">
        <v>296080.56199999998</v>
      </c>
      <c r="N10" s="11">
        <f>IFERROR((K10-E10)/E10,"-")</f>
        <v>-0.20811668488183249</v>
      </c>
      <c r="O10" s="11">
        <f t="shared" si="1"/>
        <v>-0.11361598083258935</v>
      </c>
      <c r="P10" s="11">
        <f t="shared" si="1"/>
        <v>-0.16492174951167493</v>
      </c>
    </row>
    <row r="11" spans="1:16" s="1" customFormat="1" ht="15" customHeight="1" x14ac:dyDescent="0.15">
      <c r="A11" s="9" t="s">
        <v>6</v>
      </c>
      <c r="B11" s="6">
        <v>291243.36</v>
      </c>
      <c r="C11" s="6">
        <v>289402.17200000002</v>
      </c>
      <c r="D11" s="6">
        <v>580645.53200000001</v>
      </c>
      <c r="E11" s="6">
        <v>1178295.5460000001</v>
      </c>
      <c r="F11" s="6">
        <v>1112003.719</v>
      </c>
      <c r="G11" s="6">
        <v>2290299.2649999997</v>
      </c>
      <c r="H11" s="6">
        <v>308236.70999999996</v>
      </c>
      <c r="I11" s="6">
        <v>325272.79099999997</v>
      </c>
      <c r="J11" s="6">
        <v>633509.50100000005</v>
      </c>
      <c r="K11" s="6">
        <v>1219776.5899999999</v>
      </c>
      <c r="L11" s="6">
        <v>1164065.3029999998</v>
      </c>
      <c r="M11" s="6">
        <v>2383841.8930000002</v>
      </c>
      <c r="N11" s="11">
        <f t="shared" ref="N11:N15" si="2">IFERROR((K11-E11)/E11,"-")</f>
        <v>3.5204278027543147E-2</v>
      </c>
      <c r="O11" s="11">
        <f t="shared" si="1"/>
        <v>4.6817814644376919E-2</v>
      </c>
      <c r="P11" s="11">
        <f t="shared" si="1"/>
        <v>4.0842971671652045E-2</v>
      </c>
    </row>
    <row r="12" spans="1:16" s="1" customFormat="1" ht="15" customHeight="1" x14ac:dyDescent="0.15">
      <c r="A12" s="9" t="s">
        <v>12</v>
      </c>
      <c r="B12" s="6">
        <v>64693.061999999998</v>
      </c>
      <c r="C12" s="6">
        <v>88246.766999999993</v>
      </c>
      <c r="D12" s="6">
        <v>152939.829</v>
      </c>
      <c r="E12" s="6">
        <v>214927.644</v>
      </c>
      <c r="F12" s="6">
        <v>278695.67999999999</v>
      </c>
      <c r="G12" s="6">
        <v>493623.32400000002</v>
      </c>
      <c r="H12" s="6">
        <v>60869.520000000004</v>
      </c>
      <c r="I12" s="6">
        <v>77652.888999999996</v>
      </c>
      <c r="J12" s="6">
        <v>138522.40899999999</v>
      </c>
      <c r="K12" s="6">
        <v>197893.96799999999</v>
      </c>
      <c r="L12" s="6">
        <v>247601.51</v>
      </c>
      <c r="M12" s="6">
        <v>445495.478</v>
      </c>
      <c r="N12" s="11">
        <f t="shared" si="2"/>
        <v>-7.9253071791918983E-2</v>
      </c>
      <c r="O12" s="11">
        <f t="shared" si="1"/>
        <v>-0.1115703336341632</v>
      </c>
      <c r="P12" s="11">
        <f t="shared" si="1"/>
        <v>-9.7499132759780241E-2</v>
      </c>
    </row>
    <row r="13" spans="1:16" s="1" customFormat="1" ht="18.2" customHeight="1" x14ac:dyDescent="0.15">
      <c r="A13" s="4" t="s">
        <v>7</v>
      </c>
      <c r="B13" s="5">
        <v>13205.52</v>
      </c>
      <c r="C13" s="5">
        <v>196927.90299999999</v>
      </c>
      <c r="D13" s="5">
        <v>210133.42300000001</v>
      </c>
      <c r="E13" s="5">
        <v>48036.163</v>
      </c>
      <c r="F13" s="5">
        <v>680808.81700000004</v>
      </c>
      <c r="G13" s="5">
        <v>728844.98</v>
      </c>
      <c r="H13" s="5">
        <v>3665.44</v>
      </c>
      <c r="I13" s="5">
        <v>228520.701</v>
      </c>
      <c r="J13" s="5">
        <v>232186.141</v>
      </c>
      <c r="K13" s="5">
        <v>27958.218000000001</v>
      </c>
      <c r="L13" s="5">
        <v>738804.96799999999</v>
      </c>
      <c r="M13" s="5">
        <v>766763.18599999999</v>
      </c>
      <c r="N13" s="11">
        <f t="shared" si="2"/>
        <v>-0.41797561974298403</v>
      </c>
      <c r="O13" s="11">
        <f t="shared" si="1"/>
        <v>8.5187132645492672E-2</v>
      </c>
      <c r="P13" s="11">
        <f t="shared" si="1"/>
        <v>5.202506299762126E-2</v>
      </c>
    </row>
    <row r="14" spans="1:16" s="1" customFormat="1" ht="18.2" customHeight="1" x14ac:dyDescent="0.15">
      <c r="A14" s="4" t="s">
        <v>8</v>
      </c>
      <c r="B14" s="5">
        <v>0</v>
      </c>
      <c r="C14" s="5">
        <v>225717.049</v>
      </c>
      <c r="D14" s="5">
        <v>225717.049</v>
      </c>
      <c r="E14" s="5">
        <v>0</v>
      </c>
      <c r="F14" s="5">
        <v>682029.19299999997</v>
      </c>
      <c r="G14" s="5">
        <v>682029.19299999997</v>
      </c>
      <c r="H14" s="5">
        <v>0</v>
      </c>
      <c r="I14" s="5">
        <v>195629.19099999999</v>
      </c>
      <c r="J14" s="5">
        <v>195629.19099999999</v>
      </c>
      <c r="K14" s="5">
        <v>0</v>
      </c>
      <c r="L14" s="5">
        <v>688584.26300000004</v>
      </c>
      <c r="M14" s="5">
        <v>688584.26300000004</v>
      </c>
      <c r="N14" s="11" t="str">
        <f t="shared" si="2"/>
        <v>-</v>
      </c>
      <c r="O14" s="11">
        <f t="shared" si="1"/>
        <v>9.611128185241867E-3</v>
      </c>
      <c r="P14" s="11">
        <f t="shared" si="1"/>
        <v>9.611128185241867E-3</v>
      </c>
    </row>
    <row r="15" spans="1:16" s="1" customFormat="1" ht="21.95" customHeight="1" x14ac:dyDescent="0.15">
      <c r="A15" s="7" t="s">
        <v>9</v>
      </c>
      <c r="B15" s="8">
        <f>SUM(B9,B13,B14)</f>
        <v>396593.23300000001</v>
      </c>
      <c r="C15" s="8">
        <f t="shared" ref="C15:M15" si="3">SUM(C9,C13,C14)</f>
        <v>834844.80800000008</v>
      </c>
      <c r="D15" s="8">
        <f t="shared" si="3"/>
        <v>1231438.0410000002</v>
      </c>
      <c r="E15" s="8">
        <f t="shared" si="3"/>
        <v>1633751.8820000002</v>
      </c>
      <c r="F15" s="8">
        <f t="shared" si="3"/>
        <v>2915599.1529999999</v>
      </c>
      <c r="G15" s="8">
        <f t="shared" si="3"/>
        <v>4549351.0350000001</v>
      </c>
      <c r="H15" s="8">
        <f t="shared" si="3"/>
        <v>414824.51899999997</v>
      </c>
      <c r="I15" s="8">
        <f t="shared" si="3"/>
        <v>878200.55499999993</v>
      </c>
      <c r="J15" s="8">
        <f t="shared" si="3"/>
        <v>1293025.074</v>
      </c>
      <c r="K15" s="8">
        <f t="shared" si="3"/>
        <v>1598060.3979999998</v>
      </c>
      <c r="L15" s="8">
        <f t="shared" si="3"/>
        <v>2982704.9840000002</v>
      </c>
      <c r="M15" s="8">
        <f t="shared" si="3"/>
        <v>4580765.3820000002</v>
      </c>
      <c r="N15" s="12">
        <f t="shared" si="2"/>
        <v>-2.1846330763706751E-2</v>
      </c>
      <c r="O15" s="12">
        <f t="shared" si="1"/>
        <v>2.3016137499886371E-2</v>
      </c>
      <c r="P15" s="12">
        <f t="shared" si="1"/>
        <v>6.9052369795860489E-3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3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2026-05-18T13:40:52Z</cp:lastPrinted>
  <dcterms:created xsi:type="dcterms:W3CDTF">2010-03-23T10:34:53Z</dcterms:created>
  <dcterms:modified xsi:type="dcterms:W3CDTF">2026-05-18T13:44:09Z</dcterms:modified>
</cp:coreProperties>
</file>