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05C5B851-5428-4D12-BF85-C4437AEF96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" sheetId="1" r:id="rId1"/>
  </sheets>
  <definedNames>
    <definedName name="_xlnm.Print_Area" localSheetId="0">dezembro!$A$1:$J$29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6" i="1"/>
</calcChain>
</file>

<file path=xl/sharedStrings.xml><?xml version="1.0" encoding="utf-8"?>
<sst xmlns="http://schemas.openxmlformats.org/spreadsheetml/2006/main" count="35" uniqueCount="28">
  <si>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</si>
  <si>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</si>
  <si>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</si>
  <si>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</si>
  <si>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</si>
  <si>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</si>
  <si>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</si>
  <si>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</si>
  <si>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</si>
  <si>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</si>
  <si>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 xml:space="preserve">         Tara</t>
  </si>
  <si>
    <t xml:space="preserve">         Conteúdo</t>
  </si>
  <si>
    <t>MOV. DE CONTENTORES EM RO/RO</t>
  </si>
  <si>
    <t xml:space="preserve">   Nº de contentores</t>
  </si>
  <si>
    <t xml:space="preserve">         Cheios</t>
  </si>
  <si>
    <t xml:space="preserve">         Vazios</t>
  </si>
  <si>
    <t xml:space="preserve">   TEU</t>
  </si>
  <si>
    <t>Porto de Leixões</t>
  </si>
  <si>
    <t>Movimento de Unidades em Tráfego Roll-On/ Roll-Off</t>
  </si>
  <si>
    <t>Autocarros de passageiros</t>
  </si>
  <si>
    <t>Conteúdo</t>
  </si>
  <si>
    <t>Mercad. em reboques rodoviários</t>
  </si>
  <si>
    <t>Mercad. em vagões, mafis e batelões</t>
  </si>
  <si>
    <t>Outras unidades móveis</t>
  </si>
  <si>
    <t>Veículos Automóveis import/export</t>
  </si>
  <si>
    <t>Mercad. em veíc. rodoviários automóveis</t>
  </si>
  <si>
    <t>Taras</t>
  </si>
  <si>
    <t>JANEIRO /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</si>
</sst>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8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b/>
      <sz val="9"/>
      <color indexed="9"/>
      <name val="Tahoma"/>
      <family val="2"/>
    </font>
    <font>
      <b/>
      <sz val="9"/>
      <color indexed="18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indent="3"/>
    </xf>
    <xf numFmtId="164" fontId="7" fillId="2" borderId="4" xfId="0" applyNumberFormat="1" applyFont="1" applyFill="1" applyBorder="1" applyAlignment="1">
      <alignment horizontal="right" vertical="center"/>
    </xf>
    <xf numFmtId="9" fontId="7" fillId="2" borderId="4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 wrapText="1" indent="3"/>
    </xf>
    <xf numFmtId="49" fontId="7" fillId="2" borderId="4" xfId="0" applyNumberFormat="1" applyFont="1" applyFill="1" applyBorder="1" applyAlignment="1">
      <alignment horizontal="left" vertical="center" indent="2"/>
    </xf>
    <xf numFmtId="164" fontId="6" fillId="2" borderId="5" xfId="0" applyNumberFormat="1" applyFont="1" applyFill="1" applyBorder="1" applyAlignment="1">
      <alignment horizontal="right" vertical="center"/>
    </xf>
    <xf numFmtId="9" fontId="6" fillId="2" borderId="5" xfId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9" fontId="2" fillId="2" borderId="0" xfId="1" applyFont="1" applyFill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6" zoomScaleNormal="96" workbookViewId="0">
      <selection activeCell="B7" sqref="B7:B8"/>
    </sheetView>
  </sheetViews>
  <sheetFormatPr defaultRowHeight="12.5" x14ac:dyDescent="0.25"/>
  <cols>
    <col min="1" max="1" width="39.26953125" customWidth="1"/>
    <col min="2" max="7" width="12.81640625" customWidth="1"/>
    <col min="8" max="10" width="8.1796875" customWidth="1"/>
  </cols>
  <sheetData>
    <row r="1" spans="1:13" s="1" customFormat="1" ht="6.75" customHeight="1" x14ac:dyDescent="0.2"/>
    <row r="2" spans="1:13" s="1" customFormat="1" ht="20.149999999999999" customHeight="1" x14ac:dyDescent="0.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s="1" customFormat="1" ht="20.5" customHeight="1" x14ac:dyDescent="0.2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</row>
    <row r="4" spans="1:13" s="1" customFormat="1" ht="11.65" customHeight="1" x14ac:dyDescent="0.2"/>
    <row r="5" spans="1:13" s="1" customFormat="1" ht="18.25" customHeight="1" x14ac:dyDescent="0.2">
      <c r="A5" s="2"/>
      <c r="B5" s="26">
        <v>2021</v>
      </c>
      <c r="C5" s="26"/>
      <c r="D5" s="26"/>
      <c r="E5" s="26">
        <f>B5+1</f>
        <v>2022</v>
      </c>
      <c r="F5" s="26"/>
      <c r="G5" s="26"/>
      <c r="H5" s="27" t="str">
        <f>B5&amp;" "&amp;"/"&amp;" "&amp;E5</f>
        <v>2021 / 2022</v>
      </c>
      <c r="I5" s="27"/>
      <c r="J5" s="27"/>
    </row>
    <row r="6" spans="1:13" s="1" customFormat="1" ht="18.25" customHeight="1" x14ac:dyDescent="0.2">
      <c r="A6" s="3" t="s">
        <v>0</v>
      </c>
      <c r="B6" s="22" t="s">
        <v>27</v>
      </c>
      <c r="C6" s="22"/>
      <c r="D6" s="22"/>
      <c r="E6" s="22" t="str">
        <f>B6</f>
        <v>JANEIRO / JULHO</v>
      </c>
      <c r="F6" s="22"/>
      <c r="G6" s="22"/>
      <c r="H6" s="21" t="s">
        <v>1</v>
      </c>
      <c r="I6" s="21"/>
      <c r="J6" s="21"/>
    </row>
    <row r="7" spans="1:13" s="1" customFormat="1" ht="1.5" customHeight="1" x14ac:dyDescent="0.2">
      <c r="A7" s="28"/>
      <c r="B7" s="21" t="s">
        <v>2</v>
      </c>
      <c r="C7" s="21" t="s">
        <v>3</v>
      </c>
      <c r="D7" s="21" t="s">
        <v>4</v>
      </c>
      <c r="E7" s="21" t="s">
        <v>2</v>
      </c>
      <c r="F7" s="21" t="s">
        <v>3</v>
      </c>
      <c r="G7" s="21" t="s">
        <v>4</v>
      </c>
      <c r="H7" s="21" t="s">
        <v>2</v>
      </c>
      <c r="I7" s="21" t="s">
        <v>3</v>
      </c>
      <c r="J7" s="21" t="s">
        <v>4</v>
      </c>
    </row>
    <row r="8" spans="1:13" s="1" customFormat="1" ht="18.25" customHeight="1" x14ac:dyDescent="0.2">
      <c r="A8" s="28"/>
      <c r="B8" s="21"/>
      <c r="C8" s="21"/>
      <c r="D8" s="21"/>
      <c r="E8" s="21"/>
      <c r="F8" s="21"/>
      <c r="G8" s="21"/>
      <c r="H8" s="21"/>
      <c r="I8" s="21"/>
      <c r="J8" s="21"/>
    </row>
    <row r="9" spans="1:13" s="1" customFormat="1" ht="18.25" customHeight="1" x14ac:dyDescent="0.2">
      <c r="A9" s="4" t="s">
        <v>5</v>
      </c>
      <c r="B9" s="23"/>
      <c r="C9" s="23"/>
      <c r="D9" s="23"/>
      <c r="E9" s="23"/>
      <c r="F9" s="23"/>
      <c r="G9" s="23"/>
      <c r="H9" s="23"/>
      <c r="I9" s="23"/>
      <c r="J9" s="23"/>
    </row>
    <row r="10" spans="1:13" s="1" customFormat="1" ht="18.25" customHeight="1" x14ac:dyDescent="0.2">
      <c r="A10" s="5" t="s">
        <v>6</v>
      </c>
      <c r="B10" s="6">
        <v>9048</v>
      </c>
      <c r="C10" s="6">
        <v>9873</v>
      </c>
      <c r="D10" s="6">
        <v>18921</v>
      </c>
      <c r="E10" s="6">
        <v>8542</v>
      </c>
      <c r="F10" s="6">
        <v>9224</v>
      </c>
      <c r="G10" s="6">
        <v>17766</v>
      </c>
      <c r="H10" s="7">
        <v>-5.5923961096374875E-2</v>
      </c>
      <c r="I10" s="7">
        <v>-6.5734832371113106E-2</v>
      </c>
      <c r="J10" s="7">
        <v>-6.104328523862379E-2</v>
      </c>
      <c r="K10" s="20"/>
      <c r="L10" s="20"/>
      <c r="M10" s="20"/>
    </row>
    <row r="11" spans="1:13" s="1" customFormat="1" ht="18" customHeight="1" x14ac:dyDescent="0.2">
      <c r="A11" s="5" t="s">
        <v>7</v>
      </c>
      <c r="B11" s="6">
        <v>1300</v>
      </c>
      <c r="C11" s="8">
        <v>1669</v>
      </c>
      <c r="D11" s="6">
        <v>2969</v>
      </c>
      <c r="E11" s="6">
        <v>1035</v>
      </c>
      <c r="F11" s="6">
        <v>1266</v>
      </c>
      <c r="G11" s="6">
        <v>2301</v>
      </c>
      <c r="H11" s="7">
        <v>-0.2038461538461539</v>
      </c>
      <c r="I11" s="7">
        <v>-0.24146195326542841</v>
      </c>
      <c r="J11" s="7">
        <v>-0.22499157965645</v>
      </c>
      <c r="K11" s="20"/>
      <c r="L11" s="20"/>
      <c r="M11" s="20"/>
    </row>
    <row r="12" spans="1:13" s="1" customFormat="1" ht="15.65" customHeight="1" x14ac:dyDescent="0.2">
      <c r="A12" s="9" t="s">
        <v>25</v>
      </c>
      <c r="B12" s="10">
        <v>1137</v>
      </c>
      <c r="C12" s="10">
        <v>1057</v>
      </c>
      <c r="D12" s="10">
        <v>2194</v>
      </c>
      <c r="E12" s="10">
        <v>861</v>
      </c>
      <c r="F12" s="10">
        <v>823</v>
      </c>
      <c r="G12" s="10">
        <v>1684</v>
      </c>
      <c r="H12" s="11">
        <v>-0.24274406332453824</v>
      </c>
      <c r="I12" s="11">
        <v>-0.22138126773888367</v>
      </c>
      <c r="J12" s="11">
        <v>-0.2324521422060164</v>
      </c>
      <c r="K12" s="20"/>
      <c r="L12" s="20"/>
      <c r="M12" s="20"/>
    </row>
    <row r="13" spans="1:13" s="1" customFormat="1" ht="15.65" customHeight="1" x14ac:dyDescent="0.2">
      <c r="A13" s="9" t="s">
        <v>19</v>
      </c>
      <c r="B13" s="10">
        <v>32</v>
      </c>
      <c r="C13" s="10">
        <v>79</v>
      </c>
      <c r="D13" s="10">
        <v>111</v>
      </c>
      <c r="E13" s="10">
        <v>52</v>
      </c>
      <c r="F13" s="10">
        <v>60</v>
      </c>
      <c r="G13" s="10">
        <v>112</v>
      </c>
      <c r="H13" s="11">
        <v>0.625</v>
      </c>
      <c r="I13" s="11">
        <v>-0.240506329113924</v>
      </c>
      <c r="J13" s="11">
        <v>9.009009009008917E-3</v>
      </c>
      <c r="K13" s="20"/>
      <c r="L13" s="20"/>
      <c r="M13" s="20"/>
    </row>
    <row r="14" spans="1:13" s="1" customFormat="1" ht="15.65" customHeight="1" x14ac:dyDescent="0.2">
      <c r="A14" s="9" t="s">
        <v>24</v>
      </c>
      <c r="B14" s="10">
        <v>28</v>
      </c>
      <c r="C14" s="10">
        <v>112</v>
      </c>
      <c r="D14" s="10">
        <v>140</v>
      </c>
      <c r="E14" s="10">
        <v>51</v>
      </c>
      <c r="F14" s="10">
        <v>80</v>
      </c>
      <c r="G14" s="10">
        <v>131</v>
      </c>
      <c r="H14" s="11">
        <v>0.8214285714285714</v>
      </c>
      <c r="I14" s="11">
        <v>-0.2857142857142857</v>
      </c>
      <c r="J14" s="11">
        <v>-6.4285714285714279E-2</v>
      </c>
      <c r="K14" s="20"/>
      <c r="L14" s="20"/>
      <c r="M14" s="20"/>
    </row>
    <row r="15" spans="1:13" s="1" customFormat="1" ht="15.65" customHeight="1" x14ac:dyDescent="0.2">
      <c r="A15" s="9" t="s">
        <v>23</v>
      </c>
      <c r="B15" s="10">
        <v>103</v>
      </c>
      <c r="C15" s="10">
        <v>421</v>
      </c>
      <c r="D15" s="10">
        <v>524</v>
      </c>
      <c r="E15" s="10">
        <v>71</v>
      </c>
      <c r="F15" s="10">
        <v>303</v>
      </c>
      <c r="G15" s="10">
        <v>374</v>
      </c>
      <c r="H15" s="11">
        <v>-0.31067961165048541</v>
      </c>
      <c r="I15" s="11">
        <v>-0.28028503562945373</v>
      </c>
      <c r="J15" s="11">
        <v>-0.2862595419847328</v>
      </c>
      <c r="K15" s="20"/>
      <c r="L15" s="20"/>
      <c r="M15" s="20"/>
    </row>
    <row r="16" spans="1:13" s="1" customFormat="1" ht="18" customHeight="1" x14ac:dyDescent="0.2">
      <c r="A16" s="5" t="s">
        <v>8</v>
      </c>
      <c r="B16" s="6">
        <v>7748</v>
      </c>
      <c r="C16" s="6">
        <v>8204</v>
      </c>
      <c r="D16" s="6">
        <v>15952</v>
      </c>
      <c r="E16" s="6">
        <v>7507</v>
      </c>
      <c r="F16" s="6">
        <v>7958</v>
      </c>
      <c r="G16" s="6">
        <v>15465</v>
      </c>
      <c r="H16" s="7">
        <v>-3.1104801239029478E-2</v>
      </c>
      <c r="I16" s="7">
        <v>-2.9985372988786008E-2</v>
      </c>
      <c r="J16" s="7">
        <v>-3.0529087261785381E-2</v>
      </c>
      <c r="K16" s="20"/>
      <c r="L16" s="20"/>
      <c r="M16" s="20"/>
    </row>
    <row r="17" spans="1:13" s="1" customFormat="1" ht="15.65" customHeight="1" x14ac:dyDescent="0.2">
      <c r="A17" s="12" t="s">
        <v>21</v>
      </c>
      <c r="B17" s="10">
        <v>7743</v>
      </c>
      <c r="C17" s="10">
        <v>8199</v>
      </c>
      <c r="D17" s="10">
        <v>15942</v>
      </c>
      <c r="E17" s="10">
        <v>7503</v>
      </c>
      <c r="F17" s="10">
        <v>7951</v>
      </c>
      <c r="G17" s="10">
        <v>15454</v>
      </c>
      <c r="H17" s="11">
        <v>-3.0995738086013191E-2</v>
      </c>
      <c r="I17" s="11">
        <v>-3.0247591169654808E-2</v>
      </c>
      <c r="J17" s="11">
        <v>-3.0610964747208591E-2</v>
      </c>
      <c r="K17" s="20"/>
      <c r="L17" s="20"/>
      <c r="M17" s="20"/>
    </row>
    <row r="18" spans="1:13" s="1" customFormat="1" ht="15.65" customHeight="1" x14ac:dyDescent="0.2">
      <c r="A18" s="12" t="s">
        <v>22</v>
      </c>
      <c r="B18" s="10">
        <v>5</v>
      </c>
      <c r="C18" s="10">
        <v>5</v>
      </c>
      <c r="D18" s="10">
        <v>10</v>
      </c>
      <c r="E18" s="10">
        <v>4</v>
      </c>
      <c r="F18" s="10">
        <v>7</v>
      </c>
      <c r="G18" s="10">
        <v>11</v>
      </c>
      <c r="H18" s="11">
        <v>-0.19999999999999996</v>
      </c>
      <c r="I18" s="11">
        <v>0.39999999999999991</v>
      </c>
      <c r="J18" s="11">
        <v>0.10000000000000009</v>
      </c>
      <c r="K18" s="20"/>
      <c r="L18" s="20"/>
      <c r="M18" s="20"/>
    </row>
    <row r="19" spans="1:13" s="1" customFormat="1" ht="18" customHeight="1" x14ac:dyDescent="0.2">
      <c r="A19" s="5" t="s">
        <v>9</v>
      </c>
      <c r="B19" s="6">
        <v>387083.94936999987</v>
      </c>
      <c r="C19" s="6">
        <v>520964.38306999957</v>
      </c>
      <c r="D19" s="6">
        <v>908048.33243999945</v>
      </c>
      <c r="E19" s="6">
        <v>395349.69553000014</v>
      </c>
      <c r="F19" s="6">
        <v>499964.56976999983</v>
      </c>
      <c r="G19" s="6">
        <v>895314.26529999997</v>
      </c>
      <c r="H19" s="7">
        <v>2.1353885051170973E-2</v>
      </c>
      <c r="I19" s="7">
        <v>-4.0309499041469188E-2</v>
      </c>
      <c r="J19" s="7">
        <v>-1.4023556549883187E-2</v>
      </c>
    </row>
    <row r="20" spans="1:13" s="1" customFormat="1" ht="15.65" customHeight="1" x14ac:dyDescent="0.2">
      <c r="A20" s="13" t="s">
        <v>26</v>
      </c>
      <c r="B20" s="10">
        <v>42319.999999999993</v>
      </c>
      <c r="C20" s="10">
        <v>48088.617999999988</v>
      </c>
      <c r="D20" s="10">
        <v>90408.617999999988</v>
      </c>
      <c r="E20" s="10">
        <v>41175.989999999991</v>
      </c>
      <c r="F20" s="10">
        <v>46167.806999999993</v>
      </c>
      <c r="G20" s="10">
        <v>87343.796999999991</v>
      </c>
      <c r="H20" s="11">
        <v>-2.7032372400756177E-2</v>
      </c>
      <c r="I20" s="11">
        <v>-3.9943152452415975E-2</v>
      </c>
      <c r="J20" s="11">
        <v>-3.3899655450988053E-2</v>
      </c>
    </row>
    <row r="21" spans="1:13" s="1" customFormat="1" ht="15.65" customHeight="1" x14ac:dyDescent="0.2">
      <c r="A21" s="13" t="s">
        <v>20</v>
      </c>
      <c r="B21" s="10">
        <v>344763.94936999987</v>
      </c>
      <c r="C21" s="10">
        <v>472875.76506999962</v>
      </c>
      <c r="D21" s="10">
        <v>817639.71443999943</v>
      </c>
      <c r="E21" s="10">
        <v>354173.70553000015</v>
      </c>
      <c r="F21" s="10">
        <v>453796.76276999986</v>
      </c>
      <c r="G21" s="10">
        <v>807970.46829999995</v>
      </c>
      <c r="H21" s="11">
        <v>2.7293329761406637E-2</v>
      </c>
      <c r="I21" s="11">
        <v>-4.0346754283708153E-2</v>
      </c>
      <c r="J21" s="11">
        <v>-1.1825802941362706E-2</v>
      </c>
    </row>
    <row r="22" spans="1:13" s="1" customFormat="1" ht="18" customHeight="1" x14ac:dyDescent="0.2">
      <c r="A22" s="4" t="s">
        <v>12</v>
      </c>
      <c r="B22" s="18"/>
      <c r="C22" s="18"/>
      <c r="D22" s="18"/>
      <c r="E22" s="18"/>
      <c r="F22" s="18"/>
      <c r="G22" s="18"/>
      <c r="H22" s="18"/>
      <c r="I22" s="18"/>
      <c r="J22" s="19"/>
    </row>
    <row r="23" spans="1:13" s="1" customFormat="1" ht="18" customHeight="1" x14ac:dyDescent="0.2">
      <c r="A23" s="5" t="s">
        <v>13</v>
      </c>
      <c r="B23" s="14">
        <v>9930</v>
      </c>
      <c r="C23" s="14">
        <v>10231</v>
      </c>
      <c r="D23" s="14">
        <v>20161</v>
      </c>
      <c r="E23" s="14">
        <v>9712</v>
      </c>
      <c r="F23" s="14">
        <v>10023</v>
      </c>
      <c r="G23" s="17">
        <v>19735</v>
      </c>
      <c r="H23" s="15">
        <v>-2.1953675730110755E-2</v>
      </c>
      <c r="I23" s="15">
        <v>-2.0330368487928796E-2</v>
      </c>
      <c r="J23" s="15">
        <v>-2.1129904270621447E-2</v>
      </c>
    </row>
    <row r="24" spans="1:13" s="1" customFormat="1" ht="15.65" customHeight="1" x14ac:dyDescent="0.2">
      <c r="A24" s="16" t="s">
        <v>14</v>
      </c>
      <c r="B24" s="10">
        <v>5874</v>
      </c>
      <c r="C24" s="10">
        <v>9604</v>
      </c>
      <c r="D24" s="10">
        <v>15478</v>
      </c>
      <c r="E24" s="10">
        <v>6194</v>
      </c>
      <c r="F24" s="10">
        <v>9403</v>
      </c>
      <c r="G24" s="10">
        <v>15597</v>
      </c>
      <c r="H24" s="11">
        <v>5.4477357848144337E-2</v>
      </c>
      <c r="I24" s="11">
        <v>-2.09287796751354E-2</v>
      </c>
      <c r="J24" s="11">
        <v>7.6883318258171851E-3</v>
      </c>
    </row>
    <row r="25" spans="1:13" s="1" customFormat="1" ht="15.65" customHeight="1" x14ac:dyDescent="0.2">
      <c r="A25" s="16" t="s">
        <v>15</v>
      </c>
      <c r="B25" s="10">
        <v>4056</v>
      </c>
      <c r="C25" s="10">
        <v>627</v>
      </c>
      <c r="D25" s="10">
        <v>4683</v>
      </c>
      <c r="E25" s="10">
        <v>3518</v>
      </c>
      <c r="F25" s="10">
        <v>620</v>
      </c>
      <c r="G25" s="10">
        <v>4138</v>
      </c>
      <c r="H25" s="11">
        <v>-0.13264299802761337</v>
      </c>
      <c r="I25" s="11">
        <v>-1.1164274322169043E-2</v>
      </c>
      <c r="J25" s="11">
        <v>-0.11637838992099081</v>
      </c>
    </row>
    <row r="26" spans="1:13" s="1" customFormat="1" ht="18" customHeight="1" x14ac:dyDescent="0.2">
      <c r="A26" s="5" t="s">
        <v>16</v>
      </c>
      <c r="B26" s="6">
        <v>17113.850000000002</v>
      </c>
      <c r="C26" s="6">
        <v>17714.3</v>
      </c>
      <c r="D26" s="6">
        <v>34828.15</v>
      </c>
      <c r="E26" s="6">
        <v>16757.699999999997</v>
      </c>
      <c r="F26" s="6">
        <v>17638.049999999996</v>
      </c>
      <c r="G26" s="6">
        <v>34395.749999999993</v>
      </c>
      <c r="H26" s="7">
        <v>-2.0810629986823814E-2</v>
      </c>
      <c r="I26" s="7">
        <v>-4.3044320125550373E-3</v>
      </c>
      <c r="J26" s="7">
        <v>-1.2415244565100569E-2</v>
      </c>
    </row>
    <row r="27" spans="1:13" s="1" customFormat="1" ht="18" customHeight="1" x14ac:dyDescent="0.2">
      <c r="A27" s="5" t="s">
        <v>9</v>
      </c>
      <c r="B27" s="6">
        <v>135215.59777000011</v>
      </c>
      <c r="C27" s="6">
        <v>246422.35387999989</v>
      </c>
      <c r="D27" s="6">
        <v>381637.95165</v>
      </c>
      <c r="E27" s="6">
        <v>141300.50803000006</v>
      </c>
      <c r="F27" s="6">
        <v>234180.88827000002</v>
      </c>
      <c r="G27" s="6">
        <v>375481.39630000008</v>
      </c>
      <c r="H27" s="7">
        <v>4.5001540949072272E-2</v>
      </c>
      <c r="I27" s="7">
        <v>-4.9676765996485406E-2</v>
      </c>
      <c r="J27" s="7">
        <v>-1.6131926406643404E-2</v>
      </c>
    </row>
    <row r="28" spans="1:13" s="1" customFormat="1" ht="15.65" customHeight="1" x14ac:dyDescent="0.2">
      <c r="A28" s="16" t="s">
        <v>10</v>
      </c>
      <c r="B28" s="10">
        <v>35762.200000000048</v>
      </c>
      <c r="C28" s="10">
        <v>37113.000000000015</v>
      </c>
      <c r="D28" s="10">
        <v>72875.20000000007</v>
      </c>
      <c r="E28" s="10">
        <v>34549.900000000031</v>
      </c>
      <c r="F28" s="10">
        <v>36288.100000000013</v>
      </c>
      <c r="G28" s="10">
        <v>70838.000000000044</v>
      </c>
      <c r="H28" s="11">
        <v>-3.3898921207308752E-2</v>
      </c>
      <c r="I28" s="11">
        <v>-2.2226713011613164E-2</v>
      </c>
      <c r="J28" s="11">
        <v>-2.7954640261708019E-2</v>
      </c>
    </row>
    <row r="29" spans="1:13" s="1" customFormat="1" ht="15.65" customHeight="1" x14ac:dyDescent="0.2">
      <c r="A29" s="16" t="s">
        <v>11</v>
      </c>
      <c r="B29" s="10">
        <v>99453.397770000054</v>
      </c>
      <c r="C29" s="10">
        <v>209309.35387999986</v>
      </c>
      <c r="D29" s="10">
        <v>308762.75164999993</v>
      </c>
      <c r="E29" s="10">
        <v>106750.60803000002</v>
      </c>
      <c r="F29" s="10">
        <v>197892.78827000002</v>
      </c>
      <c r="G29" s="10">
        <v>304643.39630000002</v>
      </c>
      <c r="H29" s="11">
        <v>7.3373161939381815E-2</v>
      </c>
      <c r="I29" s="11">
        <v>-5.454398190223797E-2</v>
      </c>
      <c r="J29" s="11">
        <v>-1.3341490603987816E-2</v>
      </c>
    </row>
  </sheetData>
  <mergeCells count="19">
    <mergeCell ref="A2:J2"/>
    <mergeCell ref="A3:J3"/>
    <mergeCell ref="G7:G8"/>
    <mergeCell ref="H7:H8"/>
    <mergeCell ref="I7:I8"/>
    <mergeCell ref="B5:D5"/>
    <mergeCell ref="E5:G5"/>
    <mergeCell ref="H5:J5"/>
    <mergeCell ref="B6:D6"/>
    <mergeCell ref="A7:A8"/>
    <mergeCell ref="D7:D8"/>
    <mergeCell ref="E7:E8"/>
    <mergeCell ref="F7:F8"/>
    <mergeCell ref="E6:G6"/>
    <mergeCell ref="J7:J8"/>
    <mergeCell ref="B9:J9"/>
    <mergeCell ref="H6:J6"/>
    <mergeCell ref="B7:B8"/>
    <mergeCell ref="C7:C8"/>
  </mergeCells>
  <printOptions horizontalCentered="1"/>
  <pageMargins left="0.59055118110236227" right="0.59055118110236227" top="1.7716535433070868" bottom="0.78740157480314965" header="0.51181102362204722" footer="0.51181102362204722"/>
  <pageSetup paperSize="9" scale="91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dezembro</vt:lpstr>
      <vt:lpstr>dezembro!Área_de_Impressão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2021-05-11T16:53:53Z</cp:lastPrinted>
  <dcterms:created xsi:type="dcterms:W3CDTF">2020-02-17T16:00:40Z</dcterms:created>
  <dcterms:modified xsi:type="dcterms:W3CDTF">2022-08-22T16:24:19Z</dcterms:modified>
</cp:coreProperties>
</file>