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5_2026 PTLEI\"/>
    </mc:Choice>
  </mc:AlternateContent>
  <xr:revisionPtr revIDLastSave="0" documentId="13_ncr:1_{5AD78649-AD8B-4E72-8150-D8B9C65BA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<sst xmlns="http://schemas.openxmlformats.org/spreadsheetml/2006/main" count="31" uniqueCount="19">
  <si>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</si>
  <si>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</si>
  <si>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</si>
  <si>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</si>
  <si>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</si>
  <si>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</si>
  <si>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</si>
  <si>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</si>
  <si>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</si>
  <si>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</si>
  <si>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</si>
  <si>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</si>
  <si>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</si>
  <si>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</si>
  <si>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</si>
  <si>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2025</t>
  </si>
  <si>
    <t>2026</t>
  </si>
  <si>
    <t>MAIO</t>
  </si>
  <si>
    <t>JANEIRO/MAIO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</si>
</sst>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C27" sqref="C27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7" width="8.85546875" bestFit="1" customWidth="1" collapsed="1"/>
    <col min="8" max="8" width="7.85546875" bestFit="1" customWidth="1" collapsed="1"/>
    <col min="9" max="9" width="8.5703125" bestFit="1" customWidth="1" collapsed="1"/>
    <col min="10" max="13" width="8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MAIO</v>
      </c>
      <c r="I7" s="19"/>
      <c r="J7" s="19"/>
      <c r="K7" s="21" t="str">
        <f>E7</f>
        <v>JANEIRO/MAIO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442140.86700000003</v>
      </c>
      <c r="C9" s="5">
        <f t="shared" ref="C9:M9" si="0">SUM(C10:C12)</f>
        <v>473057.63600000006</v>
      </c>
      <c r="D9" s="5">
        <f t="shared" si="0"/>
        <v>915198.50299999991</v>
      </c>
      <c r="E9" s="5">
        <f t="shared" si="0"/>
        <v>2027851.6860000002</v>
      </c>
      <c r="F9" s="5">
        <f t="shared" si="0"/>
        <v>2025818.7789999999</v>
      </c>
      <c r="G9" s="5">
        <f t="shared" si="0"/>
        <v>4053670.4649999999</v>
      </c>
      <c r="H9" s="5">
        <f t="shared" si="0"/>
        <v>444957.9659999999</v>
      </c>
      <c r="I9" s="5">
        <f t="shared" si="0"/>
        <v>454354.16</v>
      </c>
      <c r="J9" s="5">
        <f t="shared" si="0"/>
        <v>899312.12599999993</v>
      </c>
      <c r="K9" s="5">
        <f t="shared" si="0"/>
        <v>2015060.1460000002</v>
      </c>
      <c r="L9" s="5">
        <f t="shared" si="0"/>
        <v>2009669.9130000002</v>
      </c>
      <c r="M9" s="5">
        <f t="shared" si="0"/>
        <v>4024730.0589999999</v>
      </c>
      <c r="N9" s="13">
        <f>IFERROR((K9-E9)/E9,"-")</f>
        <v>-6.3079268017039959E-3</v>
      </c>
      <c r="O9" s="13">
        <f t="shared" ref="O9:P15" si="1">IFERROR((L9-F9)/F9,"-")</f>
        <v>-7.9715254727627787E-3</v>
      </c>
      <c r="P9" s="13">
        <f t="shared" si="1"/>
        <v>-7.1393089916597253E-3</v>
      </c>
    </row>
    <row r="10" spans="1:16" s="1" customFormat="1" ht="15" customHeight="1" x14ac:dyDescent="0.15">
      <c r="A10" s="9" t="s">
        <v>5</v>
      </c>
      <c r="B10" s="6">
        <v>69834.025999999998</v>
      </c>
      <c r="C10" s="6">
        <v>31839.395</v>
      </c>
      <c r="D10" s="6">
        <v>101673.421</v>
      </c>
      <c r="E10" s="6">
        <v>262326.55499999999</v>
      </c>
      <c r="F10" s="6">
        <v>193901.139</v>
      </c>
      <c r="G10" s="6">
        <v>456227.69400000002</v>
      </c>
      <c r="H10" s="6">
        <v>34830.567999999999</v>
      </c>
      <c r="I10" s="6">
        <v>57352.947999999997</v>
      </c>
      <c r="J10" s="6">
        <v>92183.516000000003</v>
      </c>
      <c r="K10" s="6">
        <v>187262.19</v>
      </c>
      <c r="L10" s="6">
        <v>201001.88800000001</v>
      </c>
      <c r="M10" s="6">
        <v>388264.07799999998</v>
      </c>
      <c r="N10" s="11">
        <f>IFERROR((K10-E10)/E10,"-")</f>
        <v>-0.2861485563289618</v>
      </c>
      <c r="O10" s="11">
        <f t="shared" si="1"/>
        <v>3.6620460491467312E-2</v>
      </c>
      <c r="P10" s="11">
        <f t="shared" si="1"/>
        <v>-0.14896863319305653</v>
      </c>
    </row>
    <row r="11" spans="1:16" s="1" customFormat="1" ht="15" customHeight="1" x14ac:dyDescent="0.15">
      <c r="A11" s="9" t="s">
        <v>6</v>
      </c>
      <c r="B11" s="6">
        <v>311228.40100000001</v>
      </c>
      <c r="C11" s="6">
        <v>363421.02</v>
      </c>
      <c r="D11" s="6">
        <v>674649.42099999997</v>
      </c>
      <c r="E11" s="6">
        <v>1489523.9470000002</v>
      </c>
      <c r="F11" s="6">
        <v>1475424.7389999998</v>
      </c>
      <c r="G11" s="6">
        <v>2964948.6859999998</v>
      </c>
      <c r="H11" s="6">
        <v>357440.28599999996</v>
      </c>
      <c r="I11" s="6">
        <v>324217.81</v>
      </c>
      <c r="J11" s="6">
        <v>681658.09600000002</v>
      </c>
      <c r="K11" s="6">
        <v>1577216.8760000002</v>
      </c>
      <c r="L11" s="6">
        <v>1488283.1130000001</v>
      </c>
      <c r="M11" s="6">
        <v>3065499.9890000001</v>
      </c>
      <c r="N11" s="11">
        <f t="shared" ref="N11:N15" si="2">IFERROR((K11-E11)/E11,"-")</f>
        <v>5.8873124649401823E-2</v>
      </c>
      <c r="O11" s="11">
        <f t="shared" si="1"/>
        <v>8.7150321260814258E-3</v>
      </c>
      <c r="P11" s="11">
        <f t="shared" si="1"/>
        <v>3.3913336670812221E-2</v>
      </c>
    </row>
    <row r="12" spans="1:16" s="1" customFormat="1" ht="15" customHeight="1" x14ac:dyDescent="0.15">
      <c r="A12" s="9" t="s">
        <v>12</v>
      </c>
      <c r="B12" s="6">
        <v>61078.44</v>
      </c>
      <c r="C12" s="6">
        <v>77797.221000000005</v>
      </c>
      <c r="D12" s="6">
        <v>138875.66099999999</v>
      </c>
      <c r="E12" s="6">
        <v>276001.18400000001</v>
      </c>
      <c r="F12" s="6">
        <v>356492.90100000001</v>
      </c>
      <c r="G12" s="6">
        <v>632494.08499999996</v>
      </c>
      <c r="H12" s="6">
        <v>52687.111999999994</v>
      </c>
      <c r="I12" s="6">
        <v>72783.402000000002</v>
      </c>
      <c r="J12" s="6">
        <v>125470.514</v>
      </c>
      <c r="K12" s="6">
        <v>250581.08000000002</v>
      </c>
      <c r="L12" s="6">
        <v>320384.91200000001</v>
      </c>
      <c r="M12" s="6">
        <v>570965.99199999997</v>
      </c>
      <c r="N12" s="11">
        <f t="shared" si="2"/>
        <v>-9.21014309851656E-2</v>
      </c>
      <c r="O12" s="11">
        <f t="shared" si="1"/>
        <v>-0.10128669855336053</v>
      </c>
      <c r="P12" s="11">
        <f t="shared" si="1"/>
        <v>-9.7278527118557945E-2</v>
      </c>
    </row>
    <row r="13" spans="1:16" s="1" customFormat="1" ht="18.2" customHeight="1" x14ac:dyDescent="0.15">
      <c r="A13" s="4" t="s">
        <v>7</v>
      </c>
      <c r="B13" s="5">
        <v>18317.812999999998</v>
      </c>
      <c r="C13" s="5">
        <v>186711.26199999999</v>
      </c>
      <c r="D13" s="5">
        <v>205029.07500000001</v>
      </c>
      <c r="E13" s="5">
        <v>66353.975999999995</v>
      </c>
      <c r="F13" s="5">
        <v>867520.07900000003</v>
      </c>
      <c r="G13" s="5">
        <v>933874.05500000005</v>
      </c>
      <c r="H13" s="5">
        <v>20209.78</v>
      </c>
      <c r="I13" s="5">
        <v>195070.23199999999</v>
      </c>
      <c r="J13" s="5">
        <v>215280.01199999999</v>
      </c>
      <c r="K13" s="5">
        <v>48167.998</v>
      </c>
      <c r="L13" s="5">
        <v>933875.19999999995</v>
      </c>
      <c r="M13" s="5">
        <v>982043.19799999997</v>
      </c>
      <c r="N13" s="11">
        <f t="shared" si="2"/>
        <v>-0.27407518126720842</v>
      </c>
      <c r="O13" s="11">
        <f t="shared" si="1"/>
        <v>7.6488282641812982E-2</v>
      </c>
      <c r="P13" s="11">
        <f t="shared" si="1"/>
        <v>5.1579913524848829E-2</v>
      </c>
    </row>
    <row r="14" spans="1:16" s="1" customFormat="1" ht="18.2" customHeight="1" x14ac:dyDescent="0.15">
      <c r="A14" s="4" t="s">
        <v>8</v>
      </c>
      <c r="B14" s="5">
        <v>0</v>
      </c>
      <c r="C14" s="5">
        <v>171008.79800000001</v>
      </c>
      <c r="D14" s="5">
        <v>171008.79800000001</v>
      </c>
      <c r="E14" s="5">
        <v>0</v>
      </c>
      <c r="F14" s="5">
        <v>853037.99100000004</v>
      </c>
      <c r="G14" s="5">
        <v>853037.99100000004</v>
      </c>
      <c r="H14" s="5">
        <v>164.94399999999999</v>
      </c>
      <c r="I14" s="5">
        <v>135919.72500000001</v>
      </c>
      <c r="J14" s="5">
        <v>136084.66899999999</v>
      </c>
      <c r="K14" s="5">
        <v>164.94399999999999</v>
      </c>
      <c r="L14" s="5">
        <v>824503.98800000001</v>
      </c>
      <c r="M14" s="5">
        <v>824668.93200000003</v>
      </c>
      <c r="N14" s="11" t="str">
        <f t="shared" si="2"/>
        <v>-</v>
      </c>
      <c r="O14" s="11">
        <f t="shared" si="1"/>
        <v>-3.3449861906560768E-2</v>
      </c>
      <c r="P14" s="11">
        <f t="shared" si="1"/>
        <v>-3.3256501233600987E-2</v>
      </c>
    </row>
    <row r="15" spans="1:16" s="1" customFormat="1" ht="21.95" customHeight="1" x14ac:dyDescent="0.15">
      <c r="A15" s="7" t="s">
        <v>9</v>
      </c>
      <c r="B15" s="8">
        <f>SUM(B9,B13,B14)</f>
        <v>460458.68000000005</v>
      </c>
      <c r="C15" s="8">
        <f t="shared" ref="C15:M15" si="3">SUM(C9,C13,C14)</f>
        <v>830777.696</v>
      </c>
      <c r="D15" s="8">
        <f t="shared" si="3"/>
        <v>1291236.3759999999</v>
      </c>
      <c r="E15" s="8">
        <f t="shared" si="3"/>
        <v>2094205.6620000002</v>
      </c>
      <c r="F15" s="8">
        <f t="shared" si="3"/>
        <v>3746376.8489999999</v>
      </c>
      <c r="G15" s="8">
        <f t="shared" si="3"/>
        <v>5840582.5109999999</v>
      </c>
      <c r="H15" s="8">
        <f t="shared" si="3"/>
        <v>465332.68999999994</v>
      </c>
      <c r="I15" s="8">
        <f t="shared" si="3"/>
        <v>785344.11699999997</v>
      </c>
      <c r="J15" s="8">
        <f t="shared" si="3"/>
        <v>1250676.8069999998</v>
      </c>
      <c r="K15" s="8">
        <f t="shared" si="3"/>
        <v>2063393.088</v>
      </c>
      <c r="L15" s="8">
        <f t="shared" si="3"/>
        <v>3768049.1009999998</v>
      </c>
      <c r="M15" s="8">
        <f t="shared" si="3"/>
        <v>5831442.1890000002</v>
      </c>
      <c r="N15" s="12">
        <f t="shared" si="2"/>
        <v>-1.4713251214579254E-2</v>
      </c>
      <c r="O15" s="12">
        <f t="shared" si="1"/>
        <v>5.7848563755097723E-3</v>
      </c>
      <c r="P15" s="12">
        <f t="shared" si="1"/>
        <v>-1.5649675323968202E-3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2024-12-03T17:35:13Z</cp:lastPrinted>
  <dcterms:created xsi:type="dcterms:W3CDTF">2010-03-23T10:34:53Z</dcterms:created>
  <dcterms:modified xsi:type="dcterms:W3CDTF">2026-06-15T16:06:16Z</dcterms:modified>
</cp:coreProperties>
</file>