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2A9100EA-9C08-47A7-81BB-6F69BB7B9C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zembro" sheetId="1" r:id="rId1"/>
  </sheets>
  <definedNames>
    <definedName name="_xlnm.Print_Area" localSheetId="0">dezembro!$A$1:$J$31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6" i="1"/>
</calcChain>
</file>

<file path=xl/sharedStrings.xml><?xml version="1.0" encoding="utf-8"?>
<sst xmlns="http://schemas.openxmlformats.org/spreadsheetml/2006/main" count="41" uniqueCount="31">
  <si>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</si>
  <si>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</si>
  <si>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</si>
  <si>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</si>
  <si>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</si>
  <si>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</si>
  <si>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</si>
  <si>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</si>
  <si>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</si>
  <si>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</si>
  <si>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 xml:space="preserve">         Tara</t>
  </si>
  <si>
    <t xml:space="preserve">         Conteúdo</t>
  </si>
  <si>
    <t>MOV. DE CONTENTORES EM RO/RO</t>
  </si>
  <si>
    <t xml:space="preserve">   Nº de contentores</t>
  </si>
  <si>
    <t xml:space="preserve">         Cheios</t>
  </si>
  <si>
    <t xml:space="preserve">         Vazios</t>
  </si>
  <si>
    <t xml:space="preserve">   TEU</t>
  </si>
  <si>
    <t>Porto de Leixões</t>
  </si>
  <si>
    <t>Movimento de Unidades em Tráfego Roll-On/ Roll-Off</t>
  </si>
  <si>
    <t>Autocarros de passageiros</t>
  </si>
  <si>
    <t>Conteúdo</t>
  </si>
  <si>
    <t>Mercad. em reboques rodoviários</t>
  </si>
  <si>
    <t>Mercad. em vagões, mafis e batelões</t>
  </si>
  <si>
    <t>Outras unidades móveis</t>
  </si>
  <si>
    <t>Veículos Automóveis import/export</t>
  </si>
  <si>
    <t>Mercad. em veíc. rodoviários automóveis</t>
  </si>
  <si>
    <t>Taras</t>
  </si>
  <si>
    <t>Veículos particulares e c/ reb./ caravanas</t>
  </si>
  <si>
    <t xml:space="preserve"> - </t>
  </si>
  <si>
    <t>Caravanas e outros reboques</t>
  </si>
  <si>
    <t>JANEIRO /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</si>
</sst>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8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b/>
      <sz val="9"/>
      <color indexed="9"/>
      <name val="Tahoma"/>
      <family val="2"/>
    </font>
    <font>
      <b/>
      <sz val="9"/>
      <color indexed="18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indent="3"/>
    </xf>
    <xf numFmtId="164" fontId="7" fillId="2" borderId="4" xfId="0" applyNumberFormat="1" applyFont="1" applyFill="1" applyBorder="1" applyAlignment="1">
      <alignment horizontal="right" vertical="center"/>
    </xf>
    <xf numFmtId="9" fontId="7" fillId="2" borderId="4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wrapText="1" indent="3"/>
    </xf>
    <xf numFmtId="49" fontId="7" fillId="2" borderId="4" xfId="0" applyNumberFormat="1" applyFont="1" applyFill="1" applyBorder="1" applyAlignment="1">
      <alignment horizontal="left" vertical="center" indent="2"/>
    </xf>
    <xf numFmtId="164" fontId="6" fillId="2" borderId="5" xfId="0" applyNumberFormat="1" applyFont="1" applyFill="1" applyBorder="1" applyAlignment="1">
      <alignment horizontal="right" vertical="center"/>
    </xf>
    <xf numFmtId="9" fontId="6" fillId="2" borderId="5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9" fontId="2" fillId="2" borderId="0" xfId="1" applyFont="1" applyFill="1" applyAlignment="1">
      <alignment horizontal="left"/>
    </xf>
    <xf numFmtId="49" fontId="6" fillId="2" borderId="5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="96" zoomScaleNormal="96" workbookViewId="0">
      <selection activeCell="F38" sqref="F38"/>
    </sheetView>
  </sheetViews>
  <sheetFormatPr defaultRowHeight="12.75" x14ac:dyDescent="0.2"/>
  <cols>
    <col min="1" max="1" width="39.28515625" customWidth="1"/>
    <col min="2" max="7" width="12.85546875" customWidth="1"/>
    <col min="8" max="8" width="8.140625" customWidth="1"/>
    <col min="9" max="9" width="9.28515625" bestFit="1" customWidth="1"/>
    <col min="10" max="10" width="8.140625" customWidth="1"/>
  </cols>
  <sheetData>
    <row r="1" spans="1:13" s="1" customFormat="1" ht="6.75" customHeight="1" x14ac:dyDescent="0.15"/>
    <row r="2" spans="1:13" s="1" customFormat="1" ht="20.100000000000001" customHeight="1" x14ac:dyDescent="0.1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s="1" customFormat="1" ht="20.45" customHeight="1" x14ac:dyDescent="0.15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s="1" customFormat="1" ht="11.65" customHeight="1" x14ac:dyDescent="0.15"/>
    <row r="5" spans="1:13" s="1" customFormat="1" ht="18.2" customHeight="1" x14ac:dyDescent="0.15">
      <c r="A5" s="2"/>
      <c r="B5" s="25">
        <v>2023</v>
      </c>
      <c r="C5" s="25"/>
      <c r="D5" s="25"/>
      <c r="E5" s="25">
        <f>B5+1</f>
        <v>2024</v>
      </c>
      <c r="F5" s="25"/>
      <c r="G5" s="25"/>
      <c r="H5" s="26" t="str">
        <f>B5&amp;" "&amp;"/"&amp;" "&amp;E5</f>
        <v>2023 / 2024</v>
      </c>
      <c r="I5" s="26"/>
      <c r="J5" s="26"/>
    </row>
    <row r="6" spans="1:13" s="1" customFormat="1" ht="18.2" customHeight="1" x14ac:dyDescent="0.15">
      <c r="A6" s="3" t="s">
        <v>0</v>
      </c>
      <c r="B6" s="27" t="s">
        <v>30</v>
      </c>
      <c r="C6" s="27"/>
      <c r="D6" s="27"/>
      <c r="E6" s="27" t="str">
        <f>B6</f>
        <v>JANEIRO / NOVEMBRO</v>
      </c>
      <c r="F6" s="27"/>
      <c r="G6" s="27"/>
      <c r="H6" s="22" t="s">
        <v>1</v>
      </c>
      <c r="I6" s="22"/>
      <c r="J6" s="22"/>
    </row>
    <row r="7" spans="1:13" s="1" customFormat="1" ht="1.5" customHeight="1" x14ac:dyDescent="0.15">
      <c r="A7" s="28"/>
      <c r="B7" s="22" t="s">
        <v>2</v>
      </c>
      <c r="C7" s="22" t="s">
        <v>3</v>
      </c>
      <c r="D7" s="22" t="s">
        <v>4</v>
      </c>
      <c r="E7" s="22" t="s">
        <v>2</v>
      </c>
      <c r="F7" s="22" t="s">
        <v>3</v>
      </c>
      <c r="G7" s="22" t="s">
        <v>4</v>
      </c>
      <c r="H7" s="22" t="s">
        <v>2</v>
      </c>
      <c r="I7" s="22" t="s">
        <v>3</v>
      </c>
      <c r="J7" s="22" t="s">
        <v>4</v>
      </c>
    </row>
    <row r="8" spans="1:13" s="1" customFormat="1" ht="18.2" customHeight="1" x14ac:dyDescent="0.15">
      <c r="A8" s="28"/>
      <c r="B8" s="22"/>
      <c r="C8" s="22"/>
      <c r="D8" s="22"/>
      <c r="E8" s="22"/>
      <c r="F8" s="22"/>
      <c r="G8" s="22"/>
      <c r="H8" s="22"/>
      <c r="I8" s="22"/>
      <c r="J8" s="22"/>
    </row>
    <row r="9" spans="1:13" s="1" customFormat="1" ht="18.2" customHeight="1" x14ac:dyDescent="0.15">
      <c r="A9" s="4" t="s">
        <v>5</v>
      </c>
      <c r="B9" s="21"/>
      <c r="C9" s="21"/>
      <c r="D9" s="21"/>
      <c r="E9" s="21"/>
      <c r="F9" s="21"/>
      <c r="G9" s="21"/>
      <c r="H9" s="21"/>
      <c r="I9" s="21"/>
      <c r="J9" s="21"/>
    </row>
    <row r="10" spans="1:13" s="1" customFormat="1" ht="18.2" customHeight="1" x14ac:dyDescent="0.15">
      <c r="A10" s="5" t="s">
        <v>6</v>
      </c>
      <c r="B10" s="6">
        <v>19465</v>
      </c>
      <c r="C10" s="6">
        <v>14834</v>
      </c>
      <c r="D10" s="6">
        <v>34299</v>
      </c>
      <c r="E10" s="6">
        <v>11199</v>
      </c>
      <c r="F10" s="6">
        <v>14029</v>
      </c>
      <c r="G10" s="6">
        <v>25228</v>
      </c>
      <c r="H10" s="7">
        <v>-0.42465964551759572</v>
      </c>
      <c r="I10" s="7">
        <v>-5.4267223944991283E-2</v>
      </c>
      <c r="J10" s="7">
        <v>-0.26446835184699258</v>
      </c>
      <c r="K10" s="20"/>
      <c r="L10" s="20"/>
      <c r="M10" s="20"/>
    </row>
    <row r="11" spans="1:13" s="1" customFormat="1" ht="18" customHeight="1" x14ac:dyDescent="0.15">
      <c r="A11" s="5" t="s">
        <v>7</v>
      </c>
      <c r="B11" s="6">
        <v>9376</v>
      </c>
      <c r="C11" s="8">
        <v>3842</v>
      </c>
      <c r="D11" s="6">
        <v>13218</v>
      </c>
      <c r="E11" s="6">
        <v>3857</v>
      </c>
      <c r="F11" s="6">
        <v>5820</v>
      </c>
      <c r="G11" s="6">
        <v>9677</v>
      </c>
      <c r="H11" s="7">
        <v>-0.58863054607508536</v>
      </c>
      <c r="I11" s="7">
        <v>0.51483602290473707</v>
      </c>
      <c r="J11" s="7">
        <v>-0.26789226811923139</v>
      </c>
      <c r="K11" s="20"/>
      <c r="L11" s="20"/>
      <c r="M11" s="20"/>
    </row>
    <row r="12" spans="1:13" s="1" customFormat="1" ht="15.6" customHeight="1" x14ac:dyDescent="0.15">
      <c r="A12" s="9" t="s">
        <v>25</v>
      </c>
      <c r="B12" s="10">
        <v>989</v>
      </c>
      <c r="C12" s="10">
        <v>1491</v>
      </c>
      <c r="D12" s="10">
        <v>2480</v>
      </c>
      <c r="E12" s="10">
        <v>674</v>
      </c>
      <c r="F12" s="10">
        <v>1732</v>
      </c>
      <c r="G12" s="10">
        <v>2406</v>
      </c>
      <c r="H12" s="11">
        <v>-0.31850353892821026</v>
      </c>
      <c r="I12" s="11">
        <v>0.16163648558014754</v>
      </c>
      <c r="J12" s="11">
        <v>-2.9838709677419306E-2</v>
      </c>
      <c r="K12" s="20"/>
      <c r="L12" s="20"/>
      <c r="M12" s="20"/>
    </row>
    <row r="13" spans="1:13" s="1" customFormat="1" ht="15.6" hidden="1" customHeight="1" x14ac:dyDescent="0.15">
      <c r="A13" s="9" t="s">
        <v>27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1" t="s">
        <v>28</v>
      </c>
      <c r="I13" s="11" t="s">
        <v>28</v>
      </c>
      <c r="J13" s="11" t="s">
        <v>28</v>
      </c>
      <c r="K13" s="20"/>
      <c r="L13" s="20"/>
      <c r="M13" s="20"/>
    </row>
    <row r="14" spans="1:13" s="1" customFormat="1" ht="15.6" customHeight="1" x14ac:dyDescent="0.15">
      <c r="A14" s="9" t="s">
        <v>19</v>
      </c>
      <c r="B14" s="10">
        <v>25</v>
      </c>
      <c r="C14" s="10">
        <v>329</v>
      </c>
      <c r="D14" s="10">
        <v>354</v>
      </c>
      <c r="E14" s="10">
        <v>12</v>
      </c>
      <c r="F14" s="10">
        <v>99</v>
      </c>
      <c r="G14" s="10">
        <v>111</v>
      </c>
      <c r="H14" s="11">
        <v>-0.52</v>
      </c>
      <c r="I14" s="11">
        <v>-0.69908814589665647</v>
      </c>
      <c r="J14" s="11">
        <v>-0.68644067796610164</v>
      </c>
      <c r="K14" s="20"/>
      <c r="L14" s="20"/>
      <c r="M14" s="20"/>
    </row>
    <row r="15" spans="1:13" s="1" customFormat="1" ht="15.6" customHeight="1" x14ac:dyDescent="0.15">
      <c r="A15" s="9" t="s">
        <v>24</v>
      </c>
      <c r="B15" s="10">
        <v>8245</v>
      </c>
      <c r="C15" s="10">
        <v>1320</v>
      </c>
      <c r="D15" s="10">
        <v>9565</v>
      </c>
      <c r="E15" s="10">
        <v>3106</v>
      </c>
      <c r="F15" s="10">
        <v>3403</v>
      </c>
      <c r="G15" s="10">
        <v>6509</v>
      </c>
      <c r="H15" s="11">
        <v>-0.62328684050939964</v>
      </c>
      <c r="I15" s="11">
        <v>1.5780303030303031</v>
      </c>
      <c r="J15" s="11">
        <v>-0.31949817041296391</v>
      </c>
      <c r="K15" s="20"/>
      <c r="L15" s="20"/>
      <c r="M15" s="20"/>
    </row>
    <row r="16" spans="1:13" s="1" customFormat="1" ht="15.6" customHeight="1" x14ac:dyDescent="0.15">
      <c r="A16" s="9" t="s">
        <v>23</v>
      </c>
      <c r="B16" s="10">
        <v>117</v>
      </c>
      <c r="C16" s="10">
        <v>702</v>
      </c>
      <c r="D16" s="10">
        <v>819</v>
      </c>
      <c r="E16" s="10">
        <v>65</v>
      </c>
      <c r="F16" s="10">
        <v>586</v>
      </c>
      <c r="G16" s="10">
        <v>651</v>
      </c>
      <c r="H16" s="11">
        <v>-0.44444444444444442</v>
      </c>
      <c r="I16" s="11">
        <v>-0.16524216524216528</v>
      </c>
      <c r="J16" s="11">
        <v>-0.20512820512820518</v>
      </c>
      <c r="K16" s="20"/>
      <c r="L16" s="20"/>
      <c r="M16" s="20"/>
    </row>
    <row r="17" spans="1:13" s="1" customFormat="1" ht="18" customHeight="1" x14ac:dyDescent="0.15">
      <c r="A17" s="5" t="s">
        <v>8</v>
      </c>
      <c r="B17" s="6">
        <v>10089</v>
      </c>
      <c r="C17" s="6">
        <v>10992</v>
      </c>
      <c r="D17" s="6">
        <v>21081</v>
      </c>
      <c r="E17" s="6">
        <v>7342</v>
      </c>
      <c r="F17" s="6">
        <v>8209</v>
      </c>
      <c r="G17" s="6">
        <v>15551</v>
      </c>
      <c r="H17" s="7">
        <v>-0.27227673704034094</v>
      </c>
      <c r="I17" s="7">
        <v>-0.25318413391557493</v>
      </c>
      <c r="J17" s="7">
        <v>-0.26232152174944268</v>
      </c>
      <c r="K17" s="20"/>
      <c r="L17" s="20"/>
      <c r="M17" s="20"/>
    </row>
    <row r="18" spans="1:13" s="1" customFormat="1" ht="15.6" customHeight="1" x14ac:dyDescent="0.15">
      <c r="A18" s="12" t="s">
        <v>21</v>
      </c>
      <c r="B18" s="10">
        <v>10087</v>
      </c>
      <c r="C18" s="10">
        <v>10972</v>
      </c>
      <c r="D18" s="10">
        <v>21059</v>
      </c>
      <c r="E18" s="10">
        <v>7328</v>
      </c>
      <c r="F18" s="10">
        <v>8172</v>
      </c>
      <c r="G18" s="10">
        <v>15500</v>
      </c>
      <c r="H18" s="11">
        <v>-0.27352037275701402</v>
      </c>
      <c r="I18" s="11">
        <v>-0.25519504192489972</v>
      </c>
      <c r="J18" s="11">
        <v>-0.2639726482738971</v>
      </c>
      <c r="K18" s="20"/>
      <c r="L18" s="20"/>
      <c r="M18" s="20"/>
    </row>
    <row r="19" spans="1:13" s="1" customFormat="1" ht="15.6" customHeight="1" x14ac:dyDescent="0.15">
      <c r="A19" s="12" t="s">
        <v>29</v>
      </c>
      <c r="B19" s="10">
        <v>0</v>
      </c>
      <c r="C19" s="10">
        <v>17</v>
      </c>
      <c r="D19" s="10">
        <v>17</v>
      </c>
      <c r="E19" s="10">
        <v>1</v>
      </c>
      <c r="F19" s="10">
        <v>33</v>
      </c>
      <c r="G19" s="10">
        <v>34</v>
      </c>
      <c r="H19" s="11" t="s">
        <v>28</v>
      </c>
      <c r="I19" s="11">
        <v>0.94117647058823528</v>
      </c>
      <c r="J19" s="11">
        <v>1</v>
      </c>
      <c r="K19" s="20"/>
      <c r="L19" s="20"/>
      <c r="M19" s="20"/>
    </row>
    <row r="20" spans="1:13" s="1" customFormat="1" ht="15.6" customHeight="1" x14ac:dyDescent="0.15">
      <c r="A20" s="12" t="s">
        <v>22</v>
      </c>
      <c r="B20" s="10">
        <v>2</v>
      </c>
      <c r="C20" s="10">
        <v>3</v>
      </c>
      <c r="D20" s="10">
        <v>5</v>
      </c>
      <c r="E20" s="10">
        <v>13</v>
      </c>
      <c r="F20" s="10">
        <v>4</v>
      </c>
      <c r="G20" s="10">
        <v>17</v>
      </c>
      <c r="H20" s="11">
        <v>5.5</v>
      </c>
      <c r="I20" s="11">
        <v>0.33333333333333326</v>
      </c>
      <c r="J20" s="11">
        <v>2.4</v>
      </c>
      <c r="K20" s="20"/>
      <c r="L20" s="20"/>
      <c r="M20" s="20"/>
    </row>
    <row r="21" spans="1:13" s="1" customFormat="1" ht="18" customHeight="1" x14ac:dyDescent="0.15">
      <c r="A21" s="5" t="s">
        <v>9</v>
      </c>
      <c r="B21" s="6">
        <v>542353.0211400002</v>
      </c>
      <c r="C21" s="6">
        <v>689909.98200999969</v>
      </c>
      <c r="D21" s="6">
        <v>1232263.0031499998</v>
      </c>
      <c r="E21" s="6">
        <v>464499.74539000017</v>
      </c>
      <c r="F21" s="6">
        <v>633470.95028000022</v>
      </c>
      <c r="G21" s="6">
        <v>1097970.6956700003</v>
      </c>
      <c r="H21" s="7">
        <v>-0.1435472334723169</v>
      </c>
      <c r="I21" s="7">
        <v>-8.1806370688489949E-2</v>
      </c>
      <c r="J21" s="7">
        <v>-0.10898023160373382</v>
      </c>
    </row>
    <row r="22" spans="1:13" s="1" customFormat="1" ht="15.6" customHeight="1" x14ac:dyDescent="0.15">
      <c r="A22" s="13" t="s">
        <v>26</v>
      </c>
      <c r="B22" s="10">
        <v>58072.919000000009</v>
      </c>
      <c r="C22" s="10">
        <v>61384.471999999987</v>
      </c>
      <c r="D22" s="10">
        <v>119457.391</v>
      </c>
      <c r="E22" s="10">
        <v>54009.437999999995</v>
      </c>
      <c r="F22" s="10">
        <v>59094.537999999993</v>
      </c>
      <c r="G22" s="10">
        <v>113103.976</v>
      </c>
      <c r="H22" s="11">
        <v>-6.9972046695293777E-2</v>
      </c>
      <c r="I22" s="11">
        <v>-3.7304776361031355E-2</v>
      </c>
      <c r="J22" s="11">
        <v>-5.3185616618732334E-2</v>
      </c>
    </row>
    <row r="23" spans="1:13" s="1" customFormat="1" ht="15.6" customHeight="1" x14ac:dyDescent="0.15">
      <c r="A23" s="13" t="s">
        <v>20</v>
      </c>
      <c r="B23" s="10">
        <v>484280.10214000021</v>
      </c>
      <c r="C23" s="10">
        <v>628525.51000999974</v>
      </c>
      <c r="D23" s="10">
        <v>1112805.6121499997</v>
      </c>
      <c r="E23" s="10">
        <v>410490.30739000021</v>
      </c>
      <c r="F23" s="10">
        <v>574376.41228000028</v>
      </c>
      <c r="G23" s="10">
        <v>984866.71967000025</v>
      </c>
      <c r="H23" s="11">
        <v>-0.15237007348418408</v>
      </c>
      <c r="I23" s="11">
        <v>-8.6152585483981303E-2</v>
      </c>
      <c r="J23" s="11">
        <v>-0.1149696686313566</v>
      </c>
    </row>
    <row r="24" spans="1:13" s="1" customFormat="1" ht="18" customHeight="1" x14ac:dyDescent="0.15">
      <c r="A24" s="4" t="s">
        <v>12</v>
      </c>
      <c r="B24" s="18"/>
      <c r="C24" s="18"/>
      <c r="D24" s="18"/>
      <c r="E24" s="18"/>
      <c r="F24" s="18"/>
      <c r="G24" s="18"/>
      <c r="H24" s="18"/>
      <c r="I24" s="18"/>
      <c r="J24" s="19"/>
    </row>
    <row r="25" spans="1:13" s="1" customFormat="1" ht="18" customHeight="1" x14ac:dyDescent="0.15">
      <c r="A25" s="5" t="s">
        <v>13</v>
      </c>
      <c r="B25" s="14">
        <v>15022</v>
      </c>
      <c r="C25" s="14">
        <v>15191</v>
      </c>
      <c r="D25" s="14">
        <v>30213</v>
      </c>
      <c r="E25" s="14">
        <v>14369</v>
      </c>
      <c r="F25" s="14">
        <v>15302</v>
      </c>
      <c r="G25" s="17">
        <v>29671</v>
      </c>
      <c r="H25" s="15">
        <v>-4.3469577952336524E-2</v>
      </c>
      <c r="I25" s="15">
        <v>7.3069580672766588E-3</v>
      </c>
      <c r="J25" s="15">
        <v>-1.7939297653328024E-2</v>
      </c>
    </row>
    <row r="26" spans="1:13" s="1" customFormat="1" ht="15.6" customHeight="1" x14ac:dyDescent="0.15">
      <c r="A26" s="16" t="s">
        <v>14</v>
      </c>
      <c r="B26" s="10">
        <v>10479</v>
      </c>
      <c r="C26" s="10">
        <v>14318</v>
      </c>
      <c r="D26" s="10">
        <v>24797</v>
      </c>
      <c r="E26" s="10">
        <v>9806</v>
      </c>
      <c r="F26" s="10">
        <v>14574</v>
      </c>
      <c r="G26" s="10">
        <v>24380</v>
      </c>
      <c r="H26" s="11">
        <v>-6.422368546617041E-2</v>
      </c>
      <c r="I26" s="11">
        <v>1.7879592121804677E-2</v>
      </c>
      <c r="J26" s="11">
        <v>-1.6816550389159968E-2</v>
      </c>
    </row>
    <row r="27" spans="1:13" s="1" customFormat="1" ht="15.6" customHeight="1" x14ac:dyDescent="0.15">
      <c r="A27" s="16" t="s">
        <v>15</v>
      </c>
      <c r="B27" s="10">
        <v>4543</v>
      </c>
      <c r="C27" s="10">
        <v>873</v>
      </c>
      <c r="D27" s="10">
        <v>5416</v>
      </c>
      <c r="E27" s="10">
        <v>4563</v>
      </c>
      <c r="F27" s="10">
        <v>728</v>
      </c>
      <c r="G27" s="10">
        <v>5291</v>
      </c>
      <c r="H27" s="11">
        <v>4.402377283733161E-3</v>
      </c>
      <c r="I27" s="11">
        <v>-0.16609392898052688</v>
      </c>
      <c r="J27" s="11">
        <v>-2.3079763663220065E-2</v>
      </c>
    </row>
    <row r="28" spans="1:13" s="1" customFormat="1" ht="18" customHeight="1" x14ac:dyDescent="0.15">
      <c r="A28" s="5" t="s">
        <v>16</v>
      </c>
      <c r="B28" s="6">
        <v>27182.65000000002</v>
      </c>
      <c r="C28" s="6">
        <v>27403.849999999984</v>
      </c>
      <c r="D28" s="6">
        <v>54586.5</v>
      </c>
      <c r="E28" s="6">
        <v>25358.300000000003</v>
      </c>
      <c r="F28" s="6">
        <v>26668.9</v>
      </c>
      <c r="G28" s="6">
        <v>52027.200000000004</v>
      </c>
      <c r="H28" s="7">
        <v>-6.7114501345527988E-2</v>
      </c>
      <c r="I28" s="7">
        <v>-2.6819224306073197E-2</v>
      </c>
      <c r="J28" s="7">
        <v>-4.6885218872798173E-2</v>
      </c>
    </row>
    <row r="29" spans="1:13" s="1" customFormat="1" ht="18" customHeight="1" x14ac:dyDescent="0.15">
      <c r="A29" s="5" t="s">
        <v>9</v>
      </c>
      <c r="B29" s="6">
        <v>242360.48007000011</v>
      </c>
      <c r="C29" s="6">
        <v>370001.8171200006</v>
      </c>
      <c r="D29" s="6">
        <v>612362.29719000077</v>
      </c>
      <c r="E29" s="6">
        <v>244740.59279</v>
      </c>
      <c r="F29" s="6">
        <v>379858.36119000003</v>
      </c>
      <c r="G29" s="6">
        <v>624598.95397999999</v>
      </c>
      <c r="H29" s="7">
        <v>9.820547967690274E-3</v>
      </c>
      <c r="I29" s="7">
        <v>2.6639177468695152E-2</v>
      </c>
      <c r="J29" s="7">
        <v>1.9982707697960178E-2</v>
      </c>
    </row>
    <row r="30" spans="1:13" s="1" customFormat="1" ht="15.6" customHeight="1" x14ac:dyDescent="0.15">
      <c r="A30" s="16" t="s">
        <v>10</v>
      </c>
      <c r="B30" s="10">
        <v>55992.924000000028</v>
      </c>
      <c r="C30" s="10">
        <v>56619.100000000006</v>
      </c>
      <c r="D30" s="10">
        <v>112612.02400000003</v>
      </c>
      <c r="E30" s="10">
        <v>52672.337999999989</v>
      </c>
      <c r="F30" s="10">
        <v>55260.29999999993</v>
      </c>
      <c r="G30" s="10">
        <v>107932.63799999992</v>
      </c>
      <c r="H30" s="11">
        <v>-5.9303672013985897E-2</v>
      </c>
      <c r="I30" s="11">
        <v>-2.3998968545951405E-2</v>
      </c>
      <c r="J30" s="11">
        <v>-4.1553164873407433E-2</v>
      </c>
    </row>
    <row r="31" spans="1:13" s="1" customFormat="1" ht="15.6" customHeight="1" x14ac:dyDescent="0.15">
      <c r="A31" s="16" t="s">
        <v>11</v>
      </c>
      <c r="B31" s="10">
        <v>186367.55607000008</v>
      </c>
      <c r="C31" s="10">
        <v>313382.71712000057</v>
      </c>
      <c r="D31" s="10">
        <v>499750.27319000068</v>
      </c>
      <c r="E31" s="10">
        <v>192068.25479000001</v>
      </c>
      <c r="F31" s="10">
        <v>324598.06119000009</v>
      </c>
      <c r="G31" s="10">
        <v>516666.31598000007</v>
      </c>
      <c r="H31" s="11">
        <v>3.0588471728731248E-2</v>
      </c>
      <c r="I31" s="11">
        <v>3.578801081651517E-2</v>
      </c>
      <c r="J31" s="11">
        <v>3.384899158137733E-2</v>
      </c>
    </row>
  </sheetData>
  <mergeCells count="19">
    <mergeCell ref="F7:F8"/>
    <mergeCell ref="E6:G6"/>
    <mergeCell ref="J7:J8"/>
    <mergeCell ref="B9:J9"/>
    <mergeCell ref="H6:J6"/>
    <mergeCell ref="B7:B8"/>
    <mergeCell ref="C7:C8"/>
    <mergeCell ref="A2:J2"/>
    <mergeCell ref="A3:J3"/>
    <mergeCell ref="G7:G8"/>
    <mergeCell ref="H7:H8"/>
    <mergeCell ref="I7:I8"/>
    <mergeCell ref="B5:D5"/>
    <mergeCell ref="E5:G5"/>
    <mergeCell ref="H5:J5"/>
    <mergeCell ref="B6:D6"/>
    <mergeCell ref="A7:A8"/>
    <mergeCell ref="D7:D8"/>
    <mergeCell ref="E7:E8"/>
  </mergeCells>
  <printOptions horizontalCentered="1"/>
  <pageMargins left="0.59055118110236227" right="0.59055118110236227" top="1.7716535433070868" bottom="0.78740157480314965" header="0.51181102362204722" footer="0.51181102362204722"/>
  <pageSetup paperSize="9" scale="91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dezembro</vt:lpstr>
      <vt:lpstr>dezembro!Área_de_Impressão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2023-04-17T14:41:40Z</cp:lastPrinted>
  <dcterms:created xsi:type="dcterms:W3CDTF">2020-02-17T16:00:40Z</dcterms:created>
  <dcterms:modified xsi:type="dcterms:W3CDTF">2025-01-09T16:14:41Z</dcterms:modified>
</cp:coreProperties>
</file>