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:\Informacao_Gestao\GEP\SITE\boletim\2022\"/>
    </mc:Choice>
  </mc:AlternateContent>
  <xr:revisionPtr revIDLastSave="0" documentId="13_ncr:1_{893D0E9F-9DE4-4BD9-9DC5-F4C26D4D83B4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dezembr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H5" i="1" s="1"/>
  <c r="E6" i="1" l="1"/>
</calcChain>
</file>

<file path=xl/sharedStrings.xml><?xml version="1.0" encoding="utf-8"?>
<sst xmlns="http://schemas.openxmlformats.org/spreadsheetml/2006/main" count="41" uniqueCount="20">
  <si>
    <t>Grupos de Mercadorias</t>
  </si>
  <si>
    <t>VARIAÇÃO ACUMULADA</t>
  </si>
  <si>
    <t>Carga</t>
  </si>
  <si>
    <t>Descarga</t>
  </si>
  <si>
    <t>total</t>
  </si>
  <si>
    <t>CONTINENTE E REGIÕES AUTÓNOMAS</t>
  </si>
  <si>
    <t>CARGA GERAL</t>
  </si>
  <si>
    <t>FRACIONADA</t>
  </si>
  <si>
    <t>CONTENTORES</t>
  </si>
  <si>
    <t>RO-RO</t>
  </si>
  <si>
    <t>GRANEL SÓLIDO</t>
  </si>
  <si>
    <t>GRANEL LÍQUIDO</t>
  </si>
  <si>
    <t>UNIÃO EUROPEIA</t>
  </si>
  <si>
    <t>EXTRA UNIÃO EUROPEIA</t>
  </si>
  <si>
    <t>Total</t>
  </si>
  <si>
    <t>Porto de Leixões</t>
  </si>
  <si>
    <t>Movimento de Mercadorias Segundo o Grupo e a Origem/Destino</t>
  </si>
  <si>
    <t>Toneladas</t>
  </si>
  <si>
    <t xml:space="preserve"> - </t>
  </si>
  <si>
    <t>JANEIRO / 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</si>
</sst>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;#\ ###\ ###;0"/>
    <numFmt numFmtId="165" formatCode="#,##0.000"/>
  </numFmts>
  <fonts count="10" x14ac:knownFonts="1">
    <font>
      <sz val="10"/>
      <name val="Arial"/>
    </font>
    <font>
      <b/>
      <i/>
      <sz val="10"/>
      <name val="Arial"/>
      <family val="2"/>
    </font>
    <font>
      <sz val="6"/>
      <color indexed="8"/>
      <name val="Arial"/>
      <family val="2"/>
    </font>
    <font>
      <b/>
      <sz val="8"/>
      <color indexed="9"/>
      <name val="Tahoma"/>
      <family val="2"/>
    </font>
    <font>
      <b/>
      <sz val="8"/>
      <color indexed="18"/>
      <name val="Tahoma"/>
      <family val="2"/>
    </font>
    <font>
      <b/>
      <sz val="9"/>
      <color indexed="18"/>
      <name val="Arial"/>
      <family val="2"/>
    </font>
    <font>
      <sz val="8"/>
      <color indexed="8"/>
      <name val="Tahoma"/>
      <family val="2"/>
    </font>
    <font>
      <b/>
      <sz val="14"/>
      <color indexed="18"/>
      <name val="Tahoma"/>
      <family val="2"/>
    </font>
    <font>
      <b/>
      <sz val="12"/>
      <color indexed="18"/>
      <name val="Tahoma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8"/>
        <bgColor indexed="9"/>
      </patternFill>
    </fill>
    <fill>
      <gradientFill degree="90">
        <stop position="0">
          <color theme="0"/>
        </stop>
        <stop position="1">
          <color rgb="FFDDE7F2"/>
        </stop>
      </gradientFill>
    </fill>
  </fills>
  <borders count="8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right" vertical="center"/>
    </xf>
    <xf numFmtId="164" fontId="6" fillId="2" borderId="2" xfId="0" applyNumberFormat="1" applyFont="1" applyFill="1" applyBorder="1" applyAlignment="1">
      <alignment horizontal="right" vertical="center"/>
    </xf>
    <xf numFmtId="49" fontId="3" fillId="3" borderId="2" xfId="0" applyNumberFormat="1" applyFont="1" applyFill="1" applyBorder="1" applyAlignment="1">
      <alignment horizontal="left" vertical="center"/>
    </xf>
    <xf numFmtId="164" fontId="3" fillId="3" borderId="2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Alignment="1">
      <alignment horizontal="right" vertical="center"/>
    </xf>
    <xf numFmtId="49" fontId="4" fillId="2" borderId="2" xfId="0" applyNumberFormat="1" applyFont="1" applyFill="1" applyBorder="1" applyAlignment="1">
      <alignment horizontal="left" vertical="center" indent="1"/>
    </xf>
    <xf numFmtId="49" fontId="6" fillId="2" borderId="2" xfId="0" applyNumberFormat="1" applyFont="1" applyFill="1" applyBorder="1" applyAlignment="1">
      <alignment horizontal="left" vertical="center" indent="2"/>
    </xf>
    <xf numFmtId="9" fontId="4" fillId="2" borderId="2" xfId="1" applyFont="1" applyFill="1" applyBorder="1" applyAlignment="1">
      <alignment horizontal="right" vertical="center"/>
    </xf>
    <xf numFmtId="9" fontId="5" fillId="2" borderId="2" xfId="1" applyFont="1" applyFill="1" applyBorder="1" applyAlignment="1">
      <alignment horizontal="right" vertical="center"/>
    </xf>
    <xf numFmtId="9" fontId="6" fillId="2" borderId="2" xfId="1" applyFont="1" applyFill="1" applyBorder="1" applyAlignment="1">
      <alignment horizontal="right" vertical="center"/>
    </xf>
    <xf numFmtId="9" fontId="3" fillId="3" borderId="2" xfId="1" applyFont="1" applyFill="1" applyBorder="1" applyAlignment="1">
      <alignment horizontal="right" vertical="center"/>
    </xf>
    <xf numFmtId="3" fontId="9" fillId="0" borderId="0" xfId="0" applyNumberFormat="1" applyFont="1"/>
    <xf numFmtId="165" fontId="9" fillId="0" borderId="0" xfId="0" applyNumberFormat="1" applyFont="1"/>
    <xf numFmtId="49" fontId="4" fillId="4" borderId="2" xfId="0" applyNumberFormat="1" applyFont="1" applyFill="1" applyBorder="1" applyAlignment="1">
      <alignment horizontal="left" vertical="center"/>
    </xf>
    <xf numFmtId="164" fontId="4" fillId="4" borderId="2" xfId="0" applyNumberFormat="1" applyFont="1" applyFill="1" applyBorder="1" applyAlignment="1">
      <alignment horizontal="right" vertical="center"/>
    </xf>
    <xf numFmtId="9" fontId="4" fillId="4" borderId="2" xfId="1" applyFont="1" applyFill="1" applyBorder="1" applyAlignment="1">
      <alignment horizontal="right" vertical="center"/>
    </xf>
    <xf numFmtId="9" fontId="5" fillId="4" borderId="2" xfId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/>
    </xf>
    <xf numFmtId="1" fontId="3" fillId="3" borderId="2" xfId="0" applyNumberFormat="1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E7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zoomScaleNormal="100" workbookViewId="0">
      <selection activeCell="K12" sqref="K12"/>
    </sheetView>
  </sheetViews>
  <sheetFormatPr defaultRowHeight="12.75" x14ac:dyDescent="0.2"/>
  <cols>
    <col min="1" max="1" width="40" customWidth="1"/>
    <col min="2" max="7" width="13.28515625" customWidth="1"/>
    <col min="8" max="10" width="10" customWidth="1"/>
  </cols>
  <sheetData>
    <row r="1" spans="1:10" s="1" customFormat="1" ht="11.25" customHeight="1" x14ac:dyDescent="0.15"/>
    <row r="2" spans="1:10" s="1" customFormat="1" ht="23.45" customHeight="1" x14ac:dyDescent="0.15">
      <c r="A2" s="25" t="s">
        <v>15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s="1" customFormat="1" ht="15" customHeight="1" x14ac:dyDescent="0.2">
      <c r="A3" s="26" t="s">
        <v>16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s="1" customFormat="1" ht="15.75" customHeight="1" x14ac:dyDescent="0.15">
      <c r="I4" s="10" t="s">
        <v>17</v>
      </c>
    </row>
    <row r="5" spans="1:10" s="1" customFormat="1" ht="18.2" customHeight="1" x14ac:dyDescent="0.15">
      <c r="A5" s="2"/>
      <c r="B5" s="28">
        <v>2021</v>
      </c>
      <c r="C5" s="29"/>
      <c r="D5" s="30"/>
      <c r="E5" s="28">
        <f>B5+1</f>
        <v>2022</v>
      </c>
      <c r="F5" s="29"/>
      <c r="G5" s="30"/>
      <c r="H5" s="27" t="str">
        <f>B5&amp;"/"&amp;E5</f>
        <v>2021/2022</v>
      </c>
      <c r="I5" s="23"/>
      <c r="J5" s="23"/>
    </row>
    <row r="6" spans="1:10" s="1" customFormat="1" ht="18.2" customHeight="1" x14ac:dyDescent="0.15">
      <c r="A6" s="4" t="s">
        <v>0</v>
      </c>
      <c r="B6" s="23" t="s">
        <v>19</v>
      </c>
      <c r="C6" s="23"/>
      <c r="D6" s="23"/>
      <c r="E6" s="23" t="str">
        <f>B6</f>
        <v>JANEIRO / DEZEMBRO</v>
      </c>
      <c r="F6" s="23"/>
      <c r="G6" s="23"/>
      <c r="H6" s="24" t="s">
        <v>1</v>
      </c>
      <c r="I6" s="24"/>
      <c r="J6" s="24"/>
    </row>
    <row r="7" spans="1:10" s="1" customFormat="1" ht="18.2" customHeight="1" x14ac:dyDescent="0.15">
      <c r="A7" s="5"/>
      <c r="B7" s="3" t="s">
        <v>2</v>
      </c>
      <c r="C7" s="3" t="s">
        <v>3</v>
      </c>
      <c r="D7" s="3" t="s">
        <v>4</v>
      </c>
      <c r="E7" s="3" t="s">
        <v>2</v>
      </c>
      <c r="F7" s="3" t="s">
        <v>3</v>
      </c>
      <c r="G7" s="3" t="s">
        <v>4</v>
      </c>
      <c r="H7" s="3" t="s">
        <v>2</v>
      </c>
      <c r="I7" s="3" t="s">
        <v>3</v>
      </c>
      <c r="J7" s="3" t="s">
        <v>4</v>
      </c>
    </row>
    <row r="8" spans="1:10" s="1" customFormat="1" ht="18" customHeight="1" x14ac:dyDescent="0.15">
      <c r="A8" s="19" t="s">
        <v>5</v>
      </c>
      <c r="B8" s="20">
        <v>852935.4030900019</v>
      </c>
      <c r="C8" s="20">
        <v>2395795.1526469984</v>
      </c>
      <c r="D8" s="20">
        <v>3248730.5557370004</v>
      </c>
      <c r="E8" s="20">
        <v>836810.08785800263</v>
      </c>
      <c r="F8" s="20">
        <v>2705848.3496999983</v>
      </c>
      <c r="G8" s="20">
        <v>3542658.4375580009</v>
      </c>
      <c r="H8" s="21">
        <v>-1.8905669964666361E-2</v>
      </c>
      <c r="I8" s="21">
        <v>0.12941557073877408</v>
      </c>
      <c r="J8" s="22">
        <v>9.047468750584664E-2</v>
      </c>
    </row>
    <row r="9" spans="1:10" s="1" customFormat="1" ht="18" customHeight="1" x14ac:dyDescent="0.15">
      <c r="A9" s="11" t="s">
        <v>6</v>
      </c>
      <c r="B9" s="6">
        <v>720513.22009000194</v>
      </c>
      <c r="C9" s="6">
        <v>732177.86864699831</v>
      </c>
      <c r="D9" s="6">
        <v>1452691.0887370002</v>
      </c>
      <c r="E9" s="6">
        <v>710354.82585800264</v>
      </c>
      <c r="F9" s="6">
        <v>783768.40569999861</v>
      </c>
      <c r="G9" s="6">
        <v>1494123.2315580014</v>
      </c>
      <c r="H9" s="13">
        <v>-1.4098831150843205E-2</v>
      </c>
      <c r="I9" s="13">
        <v>7.0461754256974762E-2</v>
      </c>
      <c r="J9" s="14">
        <v>2.8520958889493242E-2</v>
      </c>
    </row>
    <row r="10" spans="1:10" s="1" customFormat="1" ht="15" customHeight="1" x14ac:dyDescent="0.15">
      <c r="A10" s="12" t="s">
        <v>7</v>
      </c>
      <c r="B10" s="7">
        <v>22145.779000000013</v>
      </c>
      <c r="C10" s="7">
        <v>5194.4320000000016</v>
      </c>
      <c r="D10" s="7">
        <v>27340.211000000014</v>
      </c>
      <c r="E10" s="7">
        <v>29216.91699999999</v>
      </c>
      <c r="F10" s="7">
        <v>4758.737000000001</v>
      </c>
      <c r="G10" s="7">
        <v>33975.653999999995</v>
      </c>
      <c r="H10" s="15">
        <v>0.3192995830040557</v>
      </c>
      <c r="I10" s="15">
        <v>-8.3877313246183749E-2</v>
      </c>
      <c r="J10" s="15">
        <v>0.24269904134975318</v>
      </c>
    </row>
    <row r="11" spans="1:10" s="1" customFormat="1" ht="15" customHeight="1" x14ac:dyDescent="0.15">
      <c r="A11" s="12" t="s">
        <v>8</v>
      </c>
      <c r="B11" s="7">
        <v>698367.44109000196</v>
      </c>
      <c r="C11" s="7">
        <v>726983.43664699828</v>
      </c>
      <c r="D11" s="7">
        <v>1425350.8777370001</v>
      </c>
      <c r="E11" s="7">
        <v>681137.90885800263</v>
      </c>
      <c r="F11" s="7">
        <v>779009.66869999864</v>
      </c>
      <c r="G11" s="7">
        <v>1460147.5775580013</v>
      </c>
      <c r="H11" s="15">
        <v>-2.4671156211274248E-2</v>
      </c>
      <c r="I11" s="15">
        <v>7.1564535628151793E-2</v>
      </c>
      <c r="J11" s="15">
        <v>2.4412725571297367E-2</v>
      </c>
    </row>
    <row r="12" spans="1:10" s="1" customFormat="1" ht="15" customHeight="1" x14ac:dyDescent="0.15">
      <c r="A12" s="12" t="s">
        <v>9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15" t="s">
        <v>18</v>
      </c>
      <c r="I12" s="15" t="s">
        <v>18</v>
      </c>
      <c r="J12" s="15" t="s">
        <v>18</v>
      </c>
    </row>
    <row r="13" spans="1:10" s="1" customFormat="1" ht="18" customHeight="1" x14ac:dyDescent="0.15">
      <c r="A13" s="11" t="s">
        <v>10</v>
      </c>
      <c r="B13" s="6">
        <v>0</v>
      </c>
      <c r="C13" s="6">
        <v>121308</v>
      </c>
      <c r="D13" s="6">
        <v>121308</v>
      </c>
      <c r="E13" s="6">
        <v>56758.180999999997</v>
      </c>
      <c r="F13" s="6">
        <v>151243.6</v>
      </c>
      <c r="G13" s="6">
        <v>208001.78100000002</v>
      </c>
      <c r="H13" s="13" t="s">
        <v>18</v>
      </c>
      <c r="I13" s="13">
        <v>0.24677350215979166</v>
      </c>
      <c r="J13" s="14">
        <v>0.71465839845682089</v>
      </c>
    </row>
    <row r="14" spans="1:10" s="1" customFormat="1" ht="18" customHeight="1" x14ac:dyDescent="0.15">
      <c r="A14" s="11" t="s">
        <v>11</v>
      </c>
      <c r="B14" s="6">
        <v>132422.18299999999</v>
      </c>
      <c r="C14" s="6">
        <v>1542309.2840000002</v>
      </c>
      <c r="D14" s="6">
        <v>1674731.4670000002</v>
      </c>
      <c r="E14" s="6">
        <v>69697.081000000006</v>
      </c>
      <c r="F14" s="6">
        <v>1770836.3439999998</v>
      </c>
      <c r="G14" s="6">
        <v>1840533.4249999998</v>
      </c>
      <c r="H14" s="13">
        <v>-0.47367518476870296</v>
      </c>
      <c r="I14" s="13">
        <v>0.14817200568702504</v>
      </c>
      <c r="J14" s="14">
        <v>9.9002115423916903E-2</v>
      </c>
    </row>
    <row r="15" spans="1:10" s="1" customFormat="1" ht="18" customHeight="1" x14ac:dyDescent="0.15">
      <c r="A15" s="19" t="s">
        <v>12</v>
      </c>
      <c r="B15" s="20">
        <v>2620706.8896109988</v>
      </c>
      <c r="C15" s="20">
        <v>4199263.2575200051</v>
      </c>
      <c r="D15" s="20">
        <v>6819970.1471310025</v>
      </c>
      <c r="E15" s="20">
        <v>2408306.9532599971</v>
      </c>
      <c r="F15" s="20">
        <v>4152762.4748200006</v>
      </c>
      <c r="G15" s="20">
        <v>6561069.4280799972</v>
      </c>
      <c r="H15" s="21">
        <v>-8.1046811145877196E-2</v>
      </c>
      <c r="I15" s="21">
        <v>-1.1073557395271938E-2</v>
      </c>
      <c r="J15" s="22">
        <v>-3.7962148435491172E-2</v>
      </c>
    </row>
    <row r="16" spans="1:10" s="1" customFormat="1" ht="18" customHeight="1" x14ac:dyDescent="0.15">
      <c r="A16" s="11" t="s">
        <v>6</v>
      </c>
      <c r="B16" s="6">
        <v>2266715.6236109985</v>
      </c>
      <c r="C16" s="6">
        <v>2950161.8255200041</v>
      </c>
      <c r="D16" s="6">
        <v>5216877.4491310026</v>
      </c>
      <c r="E16" s="6">
        <v>2276255.373259997</v>
      </c>
      <c r="F16" s="6">
        <v>2931620.4588200008</v>
      </c>
      <c r="G16" s="6">
        <v>5207875.8320799973</v>
      </c>
      <c r="H16" s="13">
        <v>4.2086221798749435E-3</v>
      </c>
      <c r="I16" s="13">
        <v>-6.2848642876515148E-3</v>
      </c>
      <c r="J16" s="14">
        <v>-1.7254798754194889E-3</v>
      </c>
    </row>
    <row r="17" spans="1:10" s="1" customFormat="1" ht="15" customHeight="1" x14ac:dyDescent="0.15">
      <c r="A17" s="12" t="s">
        <v>7</v>
      </c>
      <c r="B17" s="7">
        <v>314485.56149999978</v>
      </c>
      <c r="C17" s="7">
        <v>11155.994000000001</v>
      </c>
      <c r="D17" s="7">
        <v>325641.55549999978</v>
      </c>
      <c r="E17" s="7">
        <v>334152.73260999995</v>
      </c>
      <c r="F17" s="7">
        <v>10074.82784</v>
      </c>
      <c r="G17" s="7">
        <v>344227.56044999993</v>
      </c>
      <c r="H17" s="15">
        <v>6.2537596372290727E-2</v>
      </c>
      <c r="I17" s="15">
        <v>-9.6913476289069433E-2</v>
      </c>
      <c r="J17" s="15">
        <v>5.7075040442742697E-2</v>
      </c>
    </row>
    <row r="18" spans="1:10" s="1" customFormat="1" ht="15" customHeight="1" x14ac:dyDescent="0.15">
      <c r="A18" s="12" t="s">
        <v>8</v>
      </c>
      <c r="B18" s="7">
        <v>1296475.2249809981</v>
      </c>
      <c r="C18" s="7">
        <v>2071312.6817600045</v>
      </c>
      <c r="D18" s="7">
        <v>3367787.9067410026</v>
      </c>
      <c r="E18" s="7">
        <v>1311753.6300599971</v>
      </c>
      <c r="F18" s="7">
        <v>2100435.8001000001</v>
      </c>
      <c r="G18" s="7">
        <v>3412189.4301599972</v>
      </c>
      <c r="H18" s="15">
        <v>1.1784571571140434E-2</v>
      </c>
      <c r="I18" s="15">
        <v>1.4060223063593558E-2</v>
      </c>
      <c r="J18" s="15">
        <v>1.3184180431944581E-2</v>
      </c>
    </row>
    <row r="19" spans="1:10" s="1" customFormat="1" ht="15" customHeight="1" x14ac:dyDescent="0.15">
      <c r="A19" s="12" t="s">
        <v>9</v>
      </c>
      <c r="B19" s="7">
        <v>655754.83713000047</v>
      </c>
      <c r="C19" s="7">
        <v>867693.14975999983</v>
      </c>
      <c r="D19" s="7">
        <v>1523447.9868900003</v>
      </c>
      <c r="E19" s="7">
        <v>630349.01058999985</v>
      </c>
      <c r="F19" s="7">
        <v>821109.83088000084</v>
      </c>
      <c r="G19" s="7">
        <v>1451458.8414700008</v>
      </c>
      <c r="H19" s="15">
        <v>-3.8742873253047816E-2</v>
      </c>
      <c r="I19" s="15">
        <v>-5.368639696289379E-2</v>
      </c>
      <c r="J19" s="15">
        <v>-4.7254088120828874E-2</v>
      </c>
    </row>
    <row r="20" spans="1:10" s="1" customFormat="1" ht="18" customHeight="1" x14ac:dyDescent="0.15">
      <c r="A20" s="11" t="s">
        <v>10</v>
      </c>
      <c r="B20" s="6">
        <v>145948.098</v>
      </c>
      <c r="C20" s="6">
        <v>818482.76700000057</v>
      </c>
      <c r="D20" s="6">
        <v>964430.86500000057</v>
      </c>
      <c r="E20" s="6">
        <v>132051.57999999996</v>
      </c>
      <c r="F20" s="6">
        <v>801234.55800000019</v>
      </c>
      <c r="G20" s="6">
        <v>933286.13800000015</v>
      </c>
      <c r="H20" s="13">
        <v>-9.5215478587463598E-2</v>
      </c>
      <c r="I20" s="13">
        <v>-2.1073392984461425E-2</v>
      </c>
      <c r="J20" s="14">
        <v>-3.2293374393404961E-2</v>
      </c>
    </row>
    <row r="21" spans="1:10" s="1" customFormat="1" ht="18" customHeight="1" x14ac:dyDescent="0.15">
      <c r="A21" s="11" t="s">
        <v>11</v>
      </c>
      <c r="B21" s="6">
        <v>208043.16799999998</v>
      </c>
      <c r="C21" s="6">
        <v>430618.66500000004</v>
      </c>
      <c r="D21" s="6">
        <v>638661.83299999998</v>
      </c>
      <c r="E21" s="6">
        <v>0</v>
      </c>
      <c r="F21" s="6">
        <v>419907.45799999981</v>
      </c>
      <c r="G21" s="6">
        <v>419907.45799999981</v>
      </c>
      <c r="H21" s="13">
        <v>-1</v>
      </c>
      <c r="I21" s="13">
        <v>-2.4873996114404884E-2</v>
      </c>
      <c r="J21" s="14">
        <v>-0.34251988093987162</v>
      </c>
    </row>
    <row r="22" spans="1:10" s="1" customFormat="1" ht="18" customHeight="1" x14ac:dyDescent="0.15">
      <c r="A22" s="19" t="s">
        <v>13</v>
      </c>
      <c r="B22" s="20">
        <v>2354377.5922800023</v>
      </c>
      <c r="C22" s="20">
        <v>2764689.6569500016</v>
      </c>
      <c r="D22" s="20">
        <v>5119067.2492300048</v>
      </c>
      <c r="E22" s="20">
        <v>1966334.3722999885</v>
      </c>
      <c r="F22" s="20">
        <v>2820846.33654</v>
      </c>
      <c r="G22" s="20">
        <v>4787180.7088399893</v>
      </c>
      <c r="H22" s="21">
        <v>-0.16481775109158636</v>
      </c>
      <c r="I22" s="21">
        <v>2.0312109696952518E-2</v>
      </c>
      <c r="J22" s="22">
        <v>-6.4833401131805246E-2</v>
      </c>
    </row>
    <row r="23" spans="1:10" s="1" customFormat="1" ht="18" customHeight="1" x14ac:dyDescent="0.15">
      <c r="A23" s="11" t="s">
        <v>6</v>
      </c>
      <c r="B23" s="6">
        <v>2227675.7822800027</v>
      </c>
      <c r="C23" s="6">
        <v>1045002.681950001</v>
      </c>
      <c r="D23" s="6">
        <v>3272678.4642300038</v>
      </c>
      <c r="E23" s="6">
        <v>1931949.4232999885</v>
      </c>
      <c r="F23" s="6">
        <v>1068229.84754</v>
      </c>
      <c r="G23" s="6">
        <v>3000179.2708399887</v>
      </c>
      <c r="H23" s="13">
        <v>-0.13275107685434429</v>
      </c>
      <c r="I23" s="13">
        <v>2.2226895673278513E-2</v>
      </c>
      <c r="J23" s="14">
        <v>-8.3264884212854939E-2</v>
      </c>
    </row>
    <row r="24" spans="1:10" s="1" customFormat="1" ht="15" customHeight="1" x14ac:dyDescent="0.15">
      <c r="A24" s="12" t="s">
        <v>7</v>
      </c>
      <c r="B24" s="7">
        <v>412849.16344000015</v>
      </c>
      <c r="C24" s="7">
        <v>530683.67799999996</v>
      </c>
      <c r="D24" s="7">
        <v>943532.84144000011</v>
      </c>
      <c r="E24" s="7">
        <v>264846.00598999986</v>
      </c>
      <c r="F24" s="7">
        <v>565473.77039999969</v>
      </c>
      <c r="G24" s="7">
        <v>830319.77638999955</v>
      </c>
      <c r="H24" s="15">
        <v>-0.35849208514021791</v>
      </c>
      <c r="I24" s="15">
        <v>6.5557117812844679E-2</v>
      </c>
      <c r="J24" s="15">
        <v>-0.11998847319105199</v>
      </c>
    </row>
    <row r="25" spans="1:10" s="1" customFormat="1" ht="15" customHeight="1" x14ac:dyDescent="0.15">
      <c r="A25" s="12" t="s">
        <v>8</v>
      </c>
      <c r="B25" s="7">
        <v>1806740.2757600024</v>
      </c>
      <c r="C25" s="7">
        <v>512181.31706000102</v>
      </c>
      <c r="D25" s="7">
        <v>2318921.5928200036</v>
      </c>
      <c r="E25" s="7">
        <v>1661024.5613099886</v>
      </c>
      <c r="F25" s="7">
        <v>502734.54414000019</v>
      </c>
      <c r="G25" s="7">
        <v>2163759.105449989</v>
      </c>
      <c r="H25" s="15">
        <v>-8.0651168518794836E-2</v>
      </c>
      <c r="I25" s="15">
        <v>-1.8444196625965859E-2</v>
      </c>
      <c r="J25" s="15">
        <v>-6.6911484998215975E-2</v>
      </c>
    </row>
    <row r="26" spans="1:10" s="1" customFormat="1" ht="15" customHeight="1" x14ac:dyDescent="0.15">
      <c r="A26" s="12" t="s">
        <v>9</v>
      </c>
      <c r="B26" s="7">
        <v>8086.3430799999987</v>
      </c>
      <c r="C26" s="7">
        <v>2137.6868899999999</v>
      </c>
      <c r="D26" s="7">
        <v>10224.02997</v>
      </c>
      <c r="E26" s="7">
        <v>6078.8559999999979</v>
      </c>
      <c r="F26" s="7">
        <v>21.533000000000001</v>
      </c>
      <c r="G26" s="7">
        <v>6100.3889999999983</v>
      </c>
      <c r="H26" s="15">
        <v>-0.24825648134632461</v>
      </c>
      <c r="I26" s="15">
        <v>-0.98992696259647273</v>
      </c>
      <c r="J26" s="15">
        <v>-0.4033283335533886</v>
      </c>
    </row>
    <row r="27" spans="1:10" s="1" customFormat="1" ht="18" customHeight="1" x14ac:dyDescent="0.15">
      <c r="A27" s="11" t="s">
        <v>10</v>
      </c>
      <c r="B27" s="6">
        <v>38991.009999999995</v>
      </c>
      <c r="C27" s="6">
        <v>1405850.8470000005</v>
      </c>
      <c r="D27" s="6">
        <v>1444841.8570000005</v>
      </c>
      <c r="E27" s="6">
        <v>34384.949000000001</v>
      </c>
      <c r="F27" s="6">
        <v>1660517.7450000001</v>
      </c>
      <c r="G27" s="6">
        <v>1694902.6940000001</v>
      </c>
      <c r="H27" s="13">
        <v>-0.11813135899788174</v>
      </c>
      <c r="I27" s="13">
        <v>0.18114787820019673</v>
      </c>
      <c r="J27" s="14">
        <v>0.17307142355303418</v>
      </c>
    </row>
    <row r="28" spans="1:10" s="1" customFormat="1" ht="18" customHeight="1" x14ac:dyDescent="0.15">
      <c r="A28" s="11" t="s">
        <v>11</v>
      </c>
      <c r="B28" s="6">
        <v>87710.800000000017</v>
      </c>
      <c r="C28" s="6">
        <v>313836.12800000003</v>
      </c>
      <c r="D28" s="6">
        <v>401546.92800000007</v>
      </c>
      <c r="E28" s="6">
        <v>0</v>
      </c>
      <c r="F28" s="6">
        <v>92098.744000000035</v>
      </c>
      <c r="G28" s="6">
        <v>92098.744000000035</v>
      </c>
      <c r="H28" s="13">
        <v>-1</v>
      </c>
      <c r="I28" s="13">
        <v>-0.70653874495928004</v>
      </c>
      <c r="J28" s="14">
        <v>-0.7706401479430568</v>
      </c>
    </row>
    <row r="29" spans="1:10" s="1" customFormat="1" ht="18" customHeight="1" x14ac:dyDescent="0.15">
      <c r="A29" s="8" t="s">
        <v>14</v>
      </c>
      <c r="B29" s="9">
        <v>5828019.8849810027</v>
      </c>
      <c r="C29" s="9">
        <v>9359748.0671170056</v>
      </c>
      <c r="D29" s="9">
        <v>15187767.952098008</v>
      </c>
      <c r="E29" s="9">
        <v>5211451.4134179885</v>
      </c>
      <c r="F29" s="9">
        <v>9679457.161059998</v>
      </c>
      <c r="G29" s="9">
        <v>14890908.574477987</v>
      </c>
      <c r="H29" s="16">
        <v>-0.10579381740819571</v>
      </c>
      <c r="I29" s="16">
        <v>3.41578738712216E-2</v>
      </c>
      <c r="J29" s="16">
        <v>-1.9545951620824842E-2</v>
      </c>
    </row>
    <row r="31" spans="1:10" s="17" customFormat="1" ht="11.25" x14ac:dyDescent="0.2"/>
    <row r="32" spans="1:10" s="17" customFormat="1" ht="11.25" x14ac:dyDescent="0.2">
      <c r="B32" s="18"/>
      <c r="C32" s="18"/>
      <c r="D32" s="18"/>
      <c r="E32" s="18"/>
      <c r="F32" s="18"/>
      <c r="G32" s="18"/>
    </row>
    <row r="33" s="17" customFormat="1" ht="11.25" x14ac:dyDescent="0.2"/>
  </sheetData>
  <mergeCells count="8">
    <mergeCell ref="B6:D6"/>
    <mergeCell ref="E6:G6"/>
    <mergeCell ref="H6:J6"/>
    <mergeCell ref="A2:J2"/>
    <mergeCell ref="A3:J3"/>
    <mergeCell ref="H5:J5"/>
    <mergeCell ref="B5:D5"/>
    <mergeCell ref="E5:G5"/>
  </mergeCells>
  <printOptions horizontalCentered="1"/>
  <pageMargins left="0.59055118110236227" right="0.59055118110236227" top="1.7716535433070868" bottom="0.78740157480314965" header="0.51181102362204722" footer="0.51181102362204722"/>
  <pageSetup paperSize="9" scale="86" orientation="landscape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dezembro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Silva</dc:creator>
  <cp:lastModifiedBy>Nelson Silva</cp:lastModifiedBy>
  <cp:lastPrinted>2021-05-11T14:28:49Z</cp:lastPrinted>
  <dcterms:created xsi:type="dcterms:W3CDTF">2020-04-20T10:55:15Z</dcterms:created>
  <dcterms:modified xsi:type="dcterms:W3CDTF">2023-06-15T15:23:04Z</dcterms:modified>
</cp:coreProperties>
</file>