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:\Informacao_Gestao\GEP\SITE\boletim\2022\"/>
    </mc:Choice>
  </mc:AlternateContent>
  <xr:revisionPtr revIDLastSave="0" documentId="13_ncr:1_{0A1AE52C-9CF2-4206-B36F-B5FA123280AD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dezembro" sheetId="1" r:id="rId1"/>
  </sheets>
  <definedNames>
    <definedName name="_xlnm.Print_Area" localSheetId="0">dezembro!$A$1:$J$30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 s="1"/>
  <c r="E6" i="1"/>
</calcChain>
</file>

<file path=xl/sharedStrings.xml><?xml version="1.0" encoding="utf-8"?>
<sst xmlns="http://schemas.openxmlformats.org/spreadsheetml/2006/main" count="39" uniqueCount="30">
  <si>
    <t>Unidades RO/ RO</t>
  </si>
  <si>
    <t>Variação Acumulada</t>
  </si>
  <si>
    <t>Carga</t>
  </si>
  <si>
    <t>Descarga</t>
  </si>
  <si>
    <t>Total</t>
  </si>
  <si>
    <t>MOVIMENTO GERAL</t>
  </si>
  <si>
    <t xml:space="preserve">   Nº Unidades</t>
  </si>
  <si>
    <t xml:space="preserve">      C/ auto-propulsão</t>
  </si>
  <si>
    <t xml:space="preserve">      S/ auto-propulsão</t>
  </si>
  <si>
    <t xml:space="preserve">   Toneladas</t>
  </si>
  <si>
    <t xml:space="preserve">         Tara</t>
  </si>
  <si>
    <t xml:space="preserve">         Conteúdo</t>
  </si>
  <si>
    <t>MOV. DE CONTENTORES EM RO/RO</t>
  </si>
  <si>
    <t xml:space="preserve">   Nº de contentores</t>
  </si>
  <si>
    <t xml:space="preserve">         Cheios</t>
  </si>
  <si>
    <t xml:space="preserve">         Vazios</t>
  </si>
  <si>
    <t xml:space="preserve">   TEU</t>
  </si>
  <si>
    <t>Porto de Leixões</t>
  </si>
  <si>
    <t>Movimento de Unidades em Tráfego Roll-On/ Roll-Off</t>
  </si>
  <si>
    <t>Autocarros de passageiros</t>
  </si>
  <si>
    <t>Conteúdo</t>
  </si>
  <si>
    <t>Mercad. em reboques rodoviários</t>
  </si>
  <si>
    <t>Mercad. em vagões, mafis e batelões</t>
  </si>
  <si>
    <t>Outras unidades móveis</t>
  </si>
  <si>
    <t>Veículos Automóveis import/export</t>
  </si>
  <si>
    <t>Mercad. em veíc. rodoviários automóveis</t>
  </si>
  <si>
    <t>Taras</t>
  </si>
  <si>
    <t>JANEIRO / DEZEMBRO</t>
  </si>
  <si>
    <t>Veículos particulares e c/ reb./ caravanas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</si>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</sst>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;#\ ###\ ###;0"/>
  </numFmts>
  <fonts count="8" x14ac:knownFonts="1">
    <font>
      <sz val="10"/>
      <name val="Arial"/>
    </font>
    <font>
      <b/>
      <i/>
      <sz val="10"/>
      <name val="Arial"/>
      <family val="2"/>
    </font>
    <font>
      <sz val="6"/>
      <color indexed="8"/>
      <name val="Arial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b/>
      <sz val="9"/>
      <color indexed="9"/>
      <name val="Tahoma"/>
      <family val="2"/>
    </font>
    <font>
      <b/>
      <sz val="9"/>
      <color indexed="18"/>
      <name val="Tahoma"/>
      <family val="2"/>
    </font>
    <font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right" vertical="center"/>
    </xf>
    <xf numFmtId="9" fontId="6" fillId="2" borderId="4" xfId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 indent="3"/>
    </xf>
    <xf numFmtId="164" fontId="7" fillId="2" borderId="4" xfId="0" applyNumberFormat="1" applyFont="1" applyFill="1" applyBorder="1" applyAlignment="1">
      <alignment horizontal="right" vertical="center"/>
    </xf>
    <xf numFmtId="9" fontId="7" fillId="2" borderId="4" xfId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 wrapText="1" indent="3"/>
    </xf>
    <xf numFmtId="49" fontId="7" fillId="2" borderId="4" xfId="0" applyNumberFormat="1" applyFont="1" applyFill="1" applyBorder="1" applyAlignment="1">
      <alignment horizontal="left" vertical="center" indent="2"/>
    </xf>
    <xf numFmtId="164" fontId="6" fillId="2" borderId="5" xfId="0" applyNumberFormat="1" applyFont="1" applyFill="1" applyBorder="1" applyAlignment="1">
      <alignment horizontal="right" vertical="center"/>
    </xf>
    <xf numFmtId="9" fontId="6" fillId="2" borderId="5" xfId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/>
    </xf>
    <xf numFmtId="164" fontId="6" fillId="4" borderId="5" xfId="0" applyNumberFormat="1" applyFont="1" applyFill="1" applyBorder="1" applyAlignment="1">
      <alignment horizontal="right" vertical="center"/>
    </xf>
    <xf numFmtId="49" fontId="6" fillId="2" borderId="6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9" fontId="2" fillId="2" borderId="0" xfId="1" applyFont="1" applyFill="1" applyAlignment="1">
      <alignment horizontal="left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showZeros="0" tabSelected="1" zoomScale="96" zoomScaleNormal="96" workbookViewId="0">
      <selection activeCell="C31" sqref="C31"/>
    </sheetView>
  </sheetViews>
  <sheetFormatPr defaultRowHeight="12.75" x14ac:dyDescent="0.2"/>
  <cols>
    <col min="1" max="1" width="39.28515625" customWidth="1"/>
    <col min="2" max="7" width="12.85546875" customWidth="1"/>
    <col min="8" max="10" width="8.140625" customWidth="1"/>
  </cols>
  <sheetData>
    <row r="1" spans="1:13" s="1" customFormat="1" ht="6.75" customHeight="1" x14ac:dyDescent="0.15"/>
    <row r="2" spans="1:13" s="1" customFormat="1" ht="20.100000000000001" customHeight="1" x14ac:dyDescent="0.1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</row>
    <row r="3" spans="1:13" s="1" customFormat="1" ht="20.45" customHeight="1" x14ac:dyDescent="0.1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</row>
    <row r="4" spans="1:13" s="1" customFormat="1" ht="11.65" customHeight="1" x14ac:dyDescent="0.15"/>
    <row r="5" spans="1:13" s="1" customFormat="1" ht="18.2" customHeight="1" x14ac:dyDescent="0.15">
      <c r="A5" s="2"/>
      <c r="B5" s="26">
        <v>2021</v>
      </c>
      <c r="C5" s="26"/>
      <c r="D5" s="26"/>
      <c r="E5" s="26">
        <f>B5+1</f>
        <v>2022</v>
      </c>
      <c r="F5" s="26"/>
      <c r="G5" s="26"/>
      <c r="H5" s="27" t="str">
        <f>B5&amp;" "&amp;"/"&amp;" "&amp;E5</f>
        <v>2021 / 2022</v>
      </c>
      <c r="I5" s="27"/>
      <c r="J5" s="27"/>
    </row>
    <row r="6" spans="1:13" s="1" customFormat="1" ht="18.2" customHeight="1" x14ac:dyDescent="0.15">
      <c r="A6" s="3" t="s">
        <v>0</v>
      </c>
      <c r="B6" s="22" t="s">
        <v>27</v>
      </c>
      <c r="C6" s="22"/>
      <c r="D6" s="22"/>
      <c r="E6" s="22" t="str">
        <f>B6</f>
        <v>JANEIRO / DEZEMBRO</v>
      </c>
      <c r="F6" s="22"/>
      <c r="G6" s="22"/>
      <c r="H6" s="21" t="s">
        <v>1</v>
      </c>
      <c r="I6" s="21"/>
      <c r="J6" s="21"/>
    </row>
    <row r="7" spans="1:13" s="1" customFormat="1" ht="1.5" customHeight="1" x14ac:dyDescent="0.15">
      <c r="A7" s="28"/>
      <c r="B7" s="21" t="s">
        <v>2</v>
      </c>
      <c r="C7" s="21" t="s">
        <v>3</v>
      </c>
      <c r="D7" s="21" t="s">
        <v>4</v>
      </c>
      <c r="E7" s="21" t="s">
        <v>2</v>
      </c>
      <c r="F7" s="21" t="s">
        <v>3</v>
      </c>
      <c r="G7" s="21" t="s">
        <v>4</v>
      </c>
      <c r="H7" s="21" t="s">
        <v>2</v>
      </c>
      <c r="I7" s="21" t="s">
        <v>3</v>
      </c>
      <c r="J7" s="21" t="s">
        <v>4</v>
      </c>
    </row>
    <row r="8" spans="1:13" s="1" customFormat="1" ht="18.2" customHeight="1" x14ac:dyDescent="0.15">
      <c r="A8" s="28"/>
      <c r="B8" s="21"/>
      <c r="C8" s="21"/>
      <c r="D8" s="21"/>
      <c r="E8" s="21"/>
      <c r="F8" s="21"/>
      <c r="G8" s="21"/>
      <c r="H8" s="21"/>
      <c r="I8" s="21"/>
      <c r="J8" s="21"/>
    </row>
    <row r="9" spans="1:13" s="1" customFormat="1" ht="18.2" customHeight="1" x14ac:dyDescent="0.15">
      <c r="A9" s="4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3" s="1" customFormat="1" ht="18.2" customHeight="1" x14ac:dyDescent="0.15">
      <c r="A10" s="5" t="s">
        <v>6</v>
      </c>
      <c r="B10" s="6">
        <v>15084</v>
      </c>
      <c r="C10" s="6">
        <v>16527</v>
      </c>
      <c r="D10" s="6">
        <v>31611</v>
      </c>
      <c r="E10" s="6">
        <v>13692</v>
      </c>
      <c r="F10" s="6">
        <v>15311</v>
      </c>
      <c r="G10" s="6">
        <v>29003</v>
      </c>
      <c r="H10" s="7">
        <v>-9.2283214001591118E-2</v>
      </c>
      <c r="I10" s="7">
        <v>-7.3576571670599611E-2</v>
      </c>
      <c r="J10" s="7">
        <v>-8.2502926196577175E-2</v>
      </c>
      <c r="K10" s="20"/>
      <c r="L10" s="20"/>
      <c r="M10" s="20"/>
    </row>
    <row r="11" spans="1:13" s="1" customFormat="1" ht="18" customHeight="1" x14ac:dyDescent="0.15">
      <c r="A11" s="5" t="s">
        <v>7</v>
      </c>
      <c r="B11" s="6">
        <v>2048</v>
      </c>
      <c r="C11" s="8">
        <v>2648</v>
      </c>
      <c r="D11" s="6">
        <v>4696</v>
      </c>
      <c r="E11" s="6">
        <v>1631</v>
      </c>
      <c r="F11" s="6">
        <v>2446</v>
      </c>
      <c r="G11" s="6">
        <v>4077</v>
      </c>
      <c r="H11" s="7">
        <v>-0.20361328125</v>
      </c>
      <c r="I11" s="7">
        <v>-7.6283987915407803E-2</v>
      </c>
      <c r="J11" s="7">
        <v>-0.13181431005110733</v>
      </c>
      <c r="K11" s="20"/>
      <c r="L11" s="20"/>
      <c r="M11" s="20"/>
    </row>
    <row r="12" spans="1:13" s="1" customFormat="1" ht="15.6" customHeight="1" x14ac:dyDescent="0.15">
      <c r="A12" s="9" t="s">
        <v>25</v>
      </c>
      <c r="B12" s="10">
        <v>1801</v>
      </c>
      <c r="C12" s="10">
        <v>1694</v>
      </c>
      <c r="D12" s="10">
        <v>3495</v>
      </c>
      <c r="E12" s="10">
        <v>1367</v>
      </c>
      <c r="F12" s="10">
        <v>1382</v>
      </c>
      <c r="G12" s="10">
        <v>2749</v>
      </c>
      <c r="H12" s="11">
        <v>-0.24097723486951694</v>
      </c>
      <c r="I12" s="11">
        <v>-0.18417945690672965</v>
      </c>
      <c r="J12" s="11">
        <v>-0.21344778254649499</v>
      </c>
      <c r="K12" s="20"/>
      <c r="L12" s="20"/>
      <c r="M12" s="20"/>
    </row>
    <row r="13" spans="1:13" s="1" customFormat="1" ht="15.6" customHeight="1" x14ac:dyDescent="0.15">
      <c r="A13" s="9" t="s">
        <v>28</v>
      </c>
      <c r="B13" s="10">
        <v>0</v>
      </c>
      <c r="C13" s="10">
        <v>0</v>
      </c>
      <c r="D13" s="10">
        <v>0</v>
      </c>
      <c r="E13" s="10">
        <v>0</v>
      </c>
      <c r="F13" s="10">
        <v>10</v>
      </c>
      <c r="G13" s="10">
        <v>10</v>
      </c>
      <c r="H13" s="11" t="s">
        <v>29</v>
      </c>
      <c r="I13" s="11" t="s">
        <v>29</v>
      </c>
      <c r="J13" s="11" t="s">
        <v>29</v>
      </c>
      <c r="K13" s="20"/>
      <c r="L13" s="20"/>
      <c r="M13" s="20"/>
    </row>
    <row r="14" spans="1:13" s="1" customFormat="1" ht="15.6" customHeight="1" x14ac:dyDescent="0.15">
      <c r="A14" s="9" t="s">
        <v>19</v>
      </c>
      <c r="B14" s="10">
        <v>49</v>
      </c>
      <c r="C14" s="10">
        <v>153</v>
      </c>
      <c r="D14" s="10">
        <v>202</v>
      </c>
      <c r="E14" s="10">
        <v>72</v>
      </c>
      <c r="F14" s="10">
        <v>93</v>
      </c>
      <c r="G14" s="10">
        <v>165</v>
      </c>
      <c r="H14" s="11">
        <v>0.46938775510204089</v>
      </c>
      <c r="I14" s="11">
        <v>-0.39215686274509809</v>
      </c>
      <c r="J14" s="11">
        <v>-0.18316831683168322</v>
      </c>
      <c r="K14" s="20"/>
      <c r="L14" s="20"/>
      <c r="M14" s="20"/>
    </row>
    <row r="15" spans="1:13" s="1" customFormat="1" ht="15.6" customHeight="1" x14ac:dyDescent="0.15">
      <c r="A15" s="9" t="s">
        <v>24</v>
      </c>
      <c r="B15" s="10">
        <v>52</v>
      </c>
      <c r="C15" s="10">
        <v>183</v>
      </c>
      <c r="D15" s="10">
        <v>235</v>
      </c>
      <c r="E15" s="10">
        <v>73</v>
      </c>
      <c r="F15" s="10">
        <v>387</v>
      </c>
      <c r="G15" s="10">
        <v>460</v>
      </c>
      <c r="H15" s="11">
        <v>0.40384615384615374</v>
      </c>
      <c r="I15" s="11">
        <v>1.1147540983606556</v>
      </c>
      <c r="J15" s="11">
        <v>0.95744680851063824</v>
      </c>
      <c r="K15" s="20"/>
      <c r="L15" s="20"/>
      <c r="M15" s="20"/>
    </row>
    <row r="16" spans="1:13" s="1" customFormat="1" ht="15.6" customHeight="1" x14ac:dyDescent="0.15">
      <c r="A16" s="9" t="s">
        <v>23</v>
      </c>
      <c r="B16" s="10">
        <v>146</v>
      </c>
      <c r="C16" s="10">
        <v>618</v>
      </c>
      <c r="D16" s="10">
        <v>764</v>
      </c>
      <c r="E16" s="10">
        <v>119</v>
      </c>
      <c r="F16" s="10">
        <v>574</v>
      </c>
      <c r="G16" s="10">
        <v>693</v>
      </c>
      <c r="H16" s="11">
        <v>-0.18493150684931503</v>
      </c>
      <c r="I16" s="11">
        <v>-7.1197411003236288E-2</v>
      </c>
      <c r="J16" s="11">
        <v>-9.2931937172774814E-2</v>
      </c>
      <c r="K16" s="20"/>
      <c r="L16" s="20"/>
      <c r="M16" s="20"/>
    </row>
    <row r="17" spans="1:13" s="1" customFormat="1" ht="18" customHeight="1" x14ac:dyDescent="0.15">
      <c r="A17" s="5" t="s">
        <v>8</v>
      </c>
      <c r="B17" s="6">
        <v>13036</v>
      </c>
      <c r="C17" s="6">
        <v>13879</v>
      </c>
      <c r="D17" s="6">
        <v>26915</v>
      </c>
      <c r="E17" s="6">
        <v>12061</v>
      </c>
      <c r="F17" s="6">
        <v>12865</v>
      </c>
      <c r="G17" s="6">
        <v>24926</v>
      </c>
      <c r="H17" s="7">
        <v>-7.4792881251917742E-2</v>
      </c>
      <c r="I17" s="7">
        <v>-7.3060018733338117E-2</v>
      </c>
      <c r="J17" s="7">
        <v>-7.3899312650938187E-2</v>
      </c>
      <c r="K17" s="20"/>
      <c r="L17" s="20"/>
      <c r="M17" s="20"/>
    </row>
    <row r="18" spans="1:13" s="1" customFormat="1" ht="15.6" customHeight="1" x14ac:dyDescent="0.15">
      <c r="A18" s="12" t="s">
        <v>21</v>
      </c>
      <c r="B18" s="10">
        <v>13027</v>
      </c>
      <c r="C18" s="10">
        <v>13870</v>
      </c>
      <c r="D18" s="10">
        <v>26897</v>
      </c>
      <c r="E18" s="10">
        <v>12050</v>
      </c>
      <c r="F18" s="10">
        <v>12847</v>
      </c>
      <c r="G18" s="10">
        <v>24897</v>
      </c>
      <c r="H18" s="11">
        <v>-7.4998080908881604E-2</v>
      </c>
      <c r="I18" s="11">
        <v>-7.3756308579668306E-2</v>
      </c>
      <c r="J18" s="11">
        <v>-7.435773506338994E-2</v>
      </c>
      <c r="K18" s="20"/>
      <c r="L18" s="20"/>
      <c r="M18" s="20"/>
    </row>
    <row r="19" spans="1:13" s="1" customFormat="1" ht="15.6" customHeight="1" x14ac:dyDescent="0.15">
      <c r="A19" s="12" t="s">
        <v>22</v>
      </c>
      <c r="B19" s="10">
        <v>9</v>
      </c>
      <c r="C19" s="10">
        <v>9</v>
      </c>
      <c r="D19" s="10">
        <v>18</v>
      </c>
      <c r="E19" s="10">
        <v>11</v>
      </c>
      <c r="F19" s="10">
        <v>18</v>
      </c>
      <c r="G19" s="10">
        <v>29</v>
      </c>
      <c r="H19" s="11">
        <v>0.22222222222222232</v>
      </c>
      <c r="I19" s="11">
        <v>1</v>
      </c>
      <c r="J19" s="11">
        <v>0.61111111111111116</v>
      </c>
      <c r="K19" s="20"/>
      <c r="L19" s="20"/>
      <c r="M19" s="20"/>
    </row>
    <row r="20" spans="1:13" s="1" customFormat="1" ht="18" customHeight="1" x14ac:dyDescent="0.15">
      <c r="A20" s="5" t="s">
        <v>9</v>
      </c>
      <c r="B20" s="6">
        <v>663841.18021000014</v>
      </c>
      <c r="C20" s="6">
        <v>869830.83665000019</v>
      </c>
      <c r="D20" s="6">
        <v>1533672.0168600003</v>
      </c>
      <c r="E20" s="6">
        <v>636427.86659000046</v>
      </c>
      <c r="F20" s="6">
        <v>821131.36387999996</v>
      </c>
      <c r="G20" s="6">
        <v>1457559.2304700003</v>
      </c>
      <c r="H20" s="7">
        <v>-4.1294988074297767E-2</v>
      </c>
      <c r="I20" s="7">
        <v>-5.5987291687148777E-2</v>
      </c>
      <c r="J20" s="7">
        <v>-4.9627811913678488E-2</v>
      </c>
    </row>
    <row r="21" spans="1:13" s="1" customFormat="1" ht="15.6" customHeight="1" x14ac:dyDescent="0.15">
      <c r="A21" s="13" t="s">
        <v>26</v>
      </c>
      <c r="B21" s="10">
        <v>71187.95</v>
      </c>
      <c r="C21" s="10">
        <v>79097.248999999996</v>
      </c>
      <c r="D21" s="10">
        <v>150285.19899999999</v>
      </c>
      <c r="E21" s="10">
        <v>67221.290000000008</v>
      </c>
      <c r="F21" s="10">
        <v>76959.633999999976</v>
      </c>
      <c r="G21" s="10">
        <v>144180.924</v>
      </c>
      <c r="H21" s="11">
        <v>-5.572094715467979E-2</v>
      </c>
      <c r="I21" s="11">
        <v>-2.7025149762161971E-2</v>
      </c>
      <c r="J21" s="11">
        <v>-4.0617938696677625E-2</v>
      </c>
    </row>
    <row r="22" spans="1:13" s="1" customFormat="1" ht="15.6" customHeight="1" x14ac:dyDescent="0.15">
      <c r="A22" s="13" t="s">
        <v>20</v>
      </c>
      <c r="B22" s="10">
        <v>592653.23021000018</v>
      </c>
      <c r="C22" s="10">
        <v>790733.58765000023</v>
      </c>
      <c r="D22" s="10">
        <v>1383386.8178600003</v>
      </c>
      <c r="E22" s="10">
        <v>569206.57659000042</v>
      </c>
      <c r="F22" s="10">
        <v>744171.72988</v>
      </c>
      <c r="G22" s="10">
        <v>1313378.3064700002</v>
      </c>
      <c r="H22" s="11">
        <v>-3.9562179744961012E-2</v>
      </c>
      <c r="I22" s="11">
        <v>-5.8884380905556921E-2</v>
      </c>
      <c r="J22" s="11">
        <v>-5.0606605821427619E-2</v>
      </c>
    </row>
    <row r="23" spans="1:13" s="1" customFormat="1" ht="18" customHeight="1" x14ac:dyDescent="0.15">
      <c r="A23" s="4" t="s">
        <v>12</v>
      </c>
      <c r="B23" s="18"/>
      <c r="C23" s="18"/>
      <c r="D23" s="18"/>
      <c r="E23" s="18"/>
      <c r="F23" s="18"/>
      <c r="G23" s="18"/>
      <c r="H23" s="18"/>
      <c r="I23" s="18"/>
      <c r="J23" s="19"/>
    </row>
    <row r="24" spans="1:13" s="1" customFormat="1" ht="18" customHeight="1" x14ac:dyDescent="0.15">
      <c r="A24" s="5" t="s">
        <v>13</v>
      </c>
      <c r="B24" s="14">
        <v>19704</v>
      </c>
      <c r="C24" s="14">
        <v>20035</v>
      </c>
      <c r="D24" s="14">
        <v>39739</v>
      </c>
      <c r="E24" s="14">
        <v>18410</v>
      </c>
      <c r="F24" s="14">
        <v>19440</v>
      </c>
      <c r="G24" s="17">
        <v>37850</v>
      </c>
      <c r="H24" s="15">
        <v>-6.5671944782785263E-2</v>
      </c>
      <c r="I24" s="15">
        <v>-2.9698028450212077E-2</v>
      </c>
      <c r="J24" s="15">
        <v>-4.7535166964443043E-2</v>
      </c>
    </row>
    <row r="25" spans="1:13" s="1" customFormat="1" ht="15.6" customHeight="1" x14ac:dyDescent="0.15">
      <c r="A25" s="16" t="s">
        <v>14</v>
      </c>
      <c r="B25" s="10">
        <v>12006</v>
      </c>
      <c r="C25" s="10">
        <v>18844</v>
      </c>
      <c r="D25" s="10">
        <v>30850</v>
      </c>
      <c r="E25" s="10">
        <v>12179</v>
      </c>
      <c r="F25" s="10">
        <v>18195</v>
      </c>
      <c r="G25" s="10">
        <v>30374</v>
      </c>
      <c r="H25" s="11">
        <v>1.440946193569892E-2</v>
      </c>
      <c r="I25" s="11">
        <v>-3.444067077053703E-2</v>
      </c>
      <c r="J25" s="11">
        <v>-1.5429497568881678E-2</v>
      </c>
    </row>
    <row r="26" spans="1:13" s="1" customFormat="1" ht="15.6" customHeight="1" x14ac:dyDescent="0.15">
      <c r="A26" s="16" t="s">
        <v>15</v>
      </c>
      <c r="B26" s="10">
        <v>7698</v>
      </c>
      <c r="C26" s="10">
        <v>1191</v>
      </c>
      <c r="D26" s="10">
        <v>8889</v>
      </c>
      <c r="E26" s="10">
        <v>6231</v>
      </c>
      <c r="F26" s="10">
        <v>1245</v>
      </c>
      <c r="G26" s="10">
        <v>7476</v>
      </c>
      <c r="H26" s="11">
        <v>-0.1905689789555729</v>
      </c>
      <c r="I26" s="11">
        <v>4.534005037783384E-2</v>
      </c>
      <c r="J26" s="11">
        <v>-0.1589605129935876</v>
      </c>
    </row>
    <row r="27" spans="1:13" s="1" customFormat="1" ht="18" customHeight="1" x14ac:dyDescent="0.15">
      <c r="A27" s="5" t="s">
        <v>16</v>
      </c>
      <c r="B27" s="6">
        <v>34052.000000000015</v>
      </c>
      <c r="C27" s="6">
        <v>34947.200000000026</v>
      </c>
      <c r="D27" s="6">
        <v>68999.200000000041</v>
      </c>
      <c r="E27" s="6">
        <v>32581.950000000023</v>
      </c>
      <c r="F27" s="6">
        <v>34632.049999999988</v>
      </c>
      <c r="G27" s="6">
        <v>67214.000000000015</v>
      </c>
      <c r="H27" s="7">
        <v>-4.3170738869963365E-2</v>
      </c>
      <c r="I27" s="7">
        <v>-9.0178898452533129E-3</v>
      </c>
      <c r="J27" s="7">
        <v>-2.587276374218872E-2</v>
      </c>
    </row>
    <row r="28" spans="1:13" s="1" customFormat="1" ht="18" customHeight="1" x14ac:dyDescent="0.15">
      <c r="A28" s="5" t="s">
        <v>9</v>
      </c>
      <c r="B28" s="6">
        <v>277533.24155999976</v>
      </c>
      <c r="C28" s="6">
        <v>480153.17565999978</v>
      </c>
      <c r="D28" s="6">
        <v>757686.4172199996</v>
      </c>
      <c r="E28" s="6">
        <v>278426.21256000001</v>
      </c>
      <c r="F28" s="6">
        <v>457393.78658000001</v>
      </c>
      <c r="G28" s="6">
        <v>735819.99913999997</v>
      </c>
      <c r="H28" s="7">
        <v>3.2175280877380086E-3</v>
      </c>
      <c r="I28" s="7">
        <v>-4.740026773480277E-2</v>
      </c>
      <c r="J28" s="7">
        <v>-2.8859456343732437E-2</v>
      </c>
    </row>
    <row r="29" spans="1:13" s="1" customFormat="1" ht="15.6" customHeight="1" x14ac:dyDescent="0.15">
      <c r="A29" s="16" t="s">
        <v>10</v>
      </c>
      <c r="B29" s="10">
        <v>70750.849999999948</v>
      </c>
      <c r="C29" s="10">
        <v>72703.299999999857</v>
      </c>
      <c r="D29" s="10">
        <v>143454.14999999979</v>
      </c>
      <c r="E29" s="10">
        <v>67031.099999999948</v>
      </c>
      <c r="F29" s="10">
        <v>71421.899999999965</v>
      </c>
      <c r="G29" s="10">
        <v>138452.99999999991</v>
      </c>
      <c r="H29" s="11">
        <v>-5.2575340084253464E-2</v>
      </c>
      <c r="I29" s="11">
        <v>-1.7625059660289044E-2</v>
      </c>
      <c r="J29" s="11">
        <v>-3.4862358460873266E-2</v>
      </c>
    </row>
    <row r="30" spans="1:13" s="1" customFormat="1" ht="15.6" customHeight="1" x14ac:dyDescent="0.15">
      <c r="A30" s="16" t="s">
        <v>11</v>
      </c>
      <c r="B30" s="10">
        <v>206782.39155999984</v>
      </c>
      <c r="C30" s="10">
        <v>407449.8756599999</v>
      </c>
      <c r="D30" s="10">
        <v>614232.26721999981</v>
      </c>
      <c r="E30" s="10">
        <v>211395.11256000007</v>
      </c>
      <c r="F30" s="10">
        <v>385971.88658000005</v>
      </c>
      <c r="G30" s="10">
        <v>597366.99914000009</v>
      </c>
      <c r="H30" s="11">
        <v>2.2307126662000076E-2</v>
      </c>
      <c r="I30" s="11">
        <v>-5.2713205631021887E-2</v>
      </c>
      <c r="J30" s="11">
        <v>-2.7457476560668992E-2</v>
      </c>
    </row>
  </sheetData>
  <mergeCells count="19">
    <mergeCell ref="A2:J2"/>
    <mergeCell ref="A3:J3"/>
    <mergeCell ref="G7:G8"/>
    <mergeCell ref="H7:H8"/>
    <mergeCell ref="I7:I8"/>
    <mergeCell ref="B5:D5"/>
    <mergeCell ref="E5:G5"/>
    <mergeCell ref="H5:J5"/>
    <mergeCell ref="B6:D6"/>
    <mergeCell ref="A7:A8"/>
    <mergeCell ref="D7:D8"/>
    <mergeCell ref="E7:E8"/>
    <mergeCell ref="F7:F8"/>
    <mergeCell ref="E6:G6"/>
    <mergeCell ref="J7:J8"/>
    <mergeCell ref="B9:J9"/>
    <mergeCell ref="H6:J6"/>
    <mergeCell ref="B7:B8"/>
    <mergeCell ref="C7:C8"/>
  </mergeCells>
  <printOptions horizontalCentered="1"/>
  <pageMargins left="0.59055118110236227" right="0.59055118110236227" top="1.7716535433070868" bottom="0.78740157480314965" header="0.51181102362204722" footer="0.51181102362204722"/>
  <pageSetup paperSize="9" scale="91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dezembro</vt:lpstr>
      <vt:lpstr>dezembro!Área_de_Impressão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2021-05-11T16:53:53Z</cp:lastPrinted>
  <dcterms:created xsi:type="dcterms:W3CDTF">2020-02-17T16:00:40Z</dcterms:created>
  <dcterms:modified xsi:type="dcterms:W3CDTF">2023-06-15T15:52:45Z</dcterms:modified>
</cp:coreProperties>
</file>