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:\Informacao_Gestao\GEP\SITE\boletim\"/>
    </mc:Choice>
  </mc:AlternateContent>
  <xr:revisionPtr revIDLastSave="0" documentId="13_ncr:1_{7A891AB9-091E-4FD9-B7AD-829281DAEEC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lha1" sheetId="1" r:id="rId1"/>
  </sheets>
  <definedNames>
    <definedName name="_xlnm.Print_Area" localSheetId="0">Folha1!$A$1:$F$32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1" l="1"/>
  <c r="C17" i="1" s="1"/>
  <c r="D16" i="1"/>
  <c r="F16" i="1" s="1"/>
  <c r="E17" i="1" l="1"/>
  <c r="D17" i="1"/>
  <c r="C6" i="1"/>
  <c r="C28" i="1" s="1"/>
  <c r="D5" i="1"/>
  <c r="F5" i="1" s="1"/>
  <c r="D6" i="1"/>
  <c r="D28" i="1" s="1"/>
  <c r="B27" i="1"/>
  <c r="B28" i="1"/>
  <c r="D27" i="1" l="1"/>
  <c r="F27" i="1" s="1"/>
  <c r="E6" i="1"/>
  <c r="E28" i="1" s="1"/>
</calcChain>
</file>

<file path=xl/sharedStrings.xml><?xml version="1.0" encoding="utf-8"?>
<sst xmlns="http://schemas.openxmlformats.org/spreadsheetml/2006/main" count="27" uniqueCount="17">
  <si>
    <t>Porto de Leixões</t>
  </si>
  <si>
    <t>Movimento de Passageiros</t>
  </si>
  <si>
    <t>Nº de Passageiros</t>
  </si>
  <si>
    <t>Passageiros</t>
  </si>
  <si>
    <t>Variação Acum.</t>
  </si>
  <si>
    <t>Embarcados</t>
  </si>
  <si>
    <t>Desembarcados</t>
  </si>
  <si>
    <t>Trânsito</t>
  </si>
  <si>
    <t xml:space="preserve">TOTAL   </t>
  </si>
  <si>
    <t>Nº de navios/ GT</t>
  </si>
  <si>
    <t>Navios</t>
  </si>
  <si>
    <t>Nº de navios</t>
  </si>
  <si>
    <t>Toneladas GT</t>
  </si>
  <si>
    <t>Movimento de Navios de Cruzeiro</t>
  </si>
  <si>
    <t>Navios de Cruzeiro</t>
  </si>
  <si>
    <t>Movimento de Passageiros de Cruzeiro</t>
  </si>
  <si>
    <t>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</si>
</sst>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"/>
    <numFmt numFmtId="165" formatCode="#\ ###\ ##0"/>
  </numFmts>
  <fonts count="9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20"/>
      <color indexed="18"/>
      <name val="Verdana"/>
      <family val="2"/>
    </font>
    <font>
      <b/>
      <sz val="12"/>
      <color indexed="18"/>
      <name val="Verdana"/>
      <family val="2"/>
    </font>
    <font>
      <b/>
      <sz val="10"/>
      <color indexed="18"/>
      <name val="Verdana"/>
      <family val="2"/>
    </font>
    <font>
      <b/>
      <sz val="11"/>
      <color indexed="9"/>
      <name val="Verdana"/>
      <family val="2"/>
    </font>
    <font>
      <b/>
      <sz val="11"/>
      <color indexed="18"/>
      <name val="Verdana"/>
      <family val="2"/>
    </font>
    <font>
      <sz val="1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25">
    <border>
      <left/>
      <right/>
      <top/>
      <bottom/>
      <diagonal/>
    </border>
    <border>
      <left style="medium">
        <color indexed="54"/>
      </left>
      <right/>
      <top style="medium">
        <color indexed="54"/>
      </top>
      <bottom style="medium">
        <color indexed="54"/>
      </bottom>
      <diagonal/>
    </border>
    <border>
      <left style="medium">
        <color indexed="54"/>
      </left>
      <right style="thin">
        <color indexed="64"/>
      </right>
      <top style="medium">
        <color indexed="54"/>
      </top>
      <bottom/>
      <diagonal/>
    </border>
    <border>
      <left style="medium">
        <color indexed="54"/>
      </left>
      <right style="thin">
        <color indexed="54"/>
      </right>
      <top style="medium">
        <color indexed="54"/>
      </top>
      <bottom style="medium">
        <color indexed="54"/>
      </bottom>
      <diagonal/>
    </border>
    <border>
      <left/>
      <right style="thin">
        <color indexed="64"/>
      </right>
      <top style="medium">
        <color indexed="54"/>
      </top>
      <bottom style="medium">
        <color indexed="54"/>
      </bottom>
      <diagonal/>
    </border>
    <border>
      <left style="medium">
        <color indexed="54"/>
      </left>
      <right style="thin">
        <color indexed="64"/>
      </right>
      <top style="medium">
        <color indexed="54"/>
      </top>
      <bottom style="medium">
        <color indexed="54"/>
      </bottom>
      <diagonal/>
    </border>
    <border>
      <left style="medium">
        <color indexed="54"/>
      </left>
      <right style="thin">
        <color indexed="64"/>
      </right>
      <top/>
      <bottom style="medium">
        <color indexed="5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54"/>
      </top>
      <bottom/>
      <diagonal/>
    </border>
    <border>
      <left/>
      <right style="thin">
        <color indexed="64"/>
      </right>
      <top style="medium">
        <color indexed="5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54"/>
      </bottom>
      <diagonal/>
    </border>
    <border>
      <left style="medium">
        <color indexed="54"/>
      </left>
      <right style="medium">
        <color indexed="54"/>
      </right>
      <top style="medium">
        <color indexed="54"/>
      </top>
      <bottom/>
      <diagonal/>
    </border>
    <border>
      <left style="medium">
        <color indexed="54"/>
      </left>
      <right style="medium">
        <color indexed="54"/>
      </right>
      <top/>
      <bottom/>
      <diagonal/>
    </border>
    <border>
      <left/>
      <right style="medium">
        <color indexed="54"/>
      </right>
      <top style="medium">
        <color indexed="54"/>
      </top>
      <bottom style="medium">
        <color indexed="5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3" fontId="7" fillId="0" borderId="7" xfId="0" applyNumberFormat="1" applyFont="1" applyBorder="1" applyAlignment="1">
      <alignment horizontal="left" indent="1"/>
    </xf>
    <xf numFmtId="164" fontId="7" fillId="0" borderId="8" xfId="0" applyNumberFormat="1" applyFont="1" applyBorder="1" applyAlignment="1">
      <alignment horizontal="right"/>
    </xf>
    <xf numFmtId="164" fontId="7" fillId="0" borderId="9" xfId="0" applyNumberFormat="1" applyFont="1" applyBorder="1" applyAlignment="1">
      <alignment horizontal="right"/>
    </xf>
    <xf numFmtId="9" fontId="7" fillId="0" borderId="8" xfId="1" applyFont="1" applyBorder="1" applyAlignment="1">
      <alignment horizontal="right"/>
    </xf>
    <xf numFmtId="3" fontId="5" fillId="0" borderId="0" xfId="0" applyNumberFormat="1" applyFont="1"/>
    <xf numFmtId="0" fontId="8" fillId="0" borderId="7" xfId="0" applyFont="1" applyBorder="1" applyAlignment="1">
      <alignment horizontal="left" vertical="center" indent="2"/>
    </xf>
    <xf numFmtId="164" fontId="8" fillId="0" borderId="10" xfId="0" applyNumberFormat="1" applyFont="1" applyBorder="1" applyAlignment="1">
      <alignment horizontal="right" vertical="center"/>
    </xf>
    <xf numFmtId="165" fontId="8" fillId="0" borderId="11" xfId="0" applyNumberFormat="1" applyFont="1" applyBorder="1" applyAlignment="1">
      <alignment horizontal="right"/>
    </xf>
    <xf numFmtId="9" fontId="8" fillId="0" borderId="10" xfId="1" applyFont="1" applyBorder="1" applyAlignment="1">
      <alignment horizontal="right" vertical="center"/>
    </xf>
    <xf numFmtId="165" fontId="8" fillId="0" borderId="12" xfId="0" applyNumberFormat="1" applyFont="1" applyBorder="1" applyAlignment="1">
      <alignment horizontal="right"/>
    </xf>
    <xf numFmtId="9" fontId="8" fillId="0" borderId="11" xfId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left" vertical="center" indent="1"/>
    </xf>
    <xf numFmtId="164" fontId="7" fillId="0" borderId="10" xfId="0" applyNumberFormat="1" applyFont="1" applyBorder="1" applyAlignment="1">
      <alignment horizontal="right" vertical="center"/>
    </xf>
    <xf numFmtId="164" fontId="7" fillId="0" borderId="11" xfId="0" applyNumberFormat="1" applyFont="1" applyBorder="1" applyAlignment="1">
      <alignment horizontal="right" vertical="center"/>
    </xf>
    <xf numFmtId="164" fontId="7" fillId="0" borderId="12" xfId="0" applyNumberFormat="1" applyFont="1" applyBorder="1" applyAlignment="1">
      <alignment horizontal="right" vertical="center"/>
    </xf>
    <xf numFmtId="9" fontId="7" fillId="0" borderId="11" xfId="1" applyFont="1" applyBorder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7" fillId="0" borderId="13" xfId="0" applyFont="1" applyBorder="1" applyAlignment="1">
      <alignment horizontal="right" vertical="center"/>
    </xf>
    <xf numFmtId="164" fontId="7" fillId="0" borderId="14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right" vertical="center"/>
    </xf>
    <xf numFmtId="164" fontId="7" fillId="0" borderId="16" xfId="0" applyNumberFormat="1" applyFont="1" applyBorder="1" applyAlignment="1">
      <alignment horizontal="right" vertical="center"/>
    </xf>
    <xf numFmtId="9" fontId="7" fillId="0" borderId="15" xfId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left" vertical="center" indent="1"/>
    </xf>
    <xf numFmtId="164" fontId="7" fillId="0" borderId="18" xfId="0" applyNumberFormat="1" applyFont="1" applyBorder="1" applyAlignment="1">
      <alignment horizontal="right" vertical="center"/>
    </xf>
    <xf numFmtId="164" fontId="7" fillId="0" borderId="19" xfId="0" applyNumberFormat="1" applyFont="1" applyBorder="1" applyAlignment="1">
      <alignment horizontal="right" vertical="center"/>
    </xf>
    <xf numFmtId="164" fontId="7" fillId="0" borderId="20" xfId="0" applyNumberFormat="1" applyFont="1" applyBorder="1" applyAlignment="1">
      <alignment horizontal="right" vertical="center"/>
    </xf>
    <xf numFmtId="9" fontId="7" fillId="0" borderId="19" xfId="1" applyFont="1" applyBorder="1" applyAlignment="1">
      <alignment horizontal="right" vertical="center"/>
    </xf>
    <xf numFmtId="165" fontId="2" fillId="0" borderId="0" xfId="0" applyNumberFormat="1" applyFont="1"/>
    <xf numFmtId="49" fontId="6" fillId="2" borderId="3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10" fontId="7" fillId="0" borderId="8" xfId="1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4"/>
  <sheetViews>
    <sheetView showGridLines="0" showZeros="0" tabSelected="1" zoomScale="75" workbookViewId="0">
      <selection activeCell="N26" sqref="N25:N26"/>
    </sheetView>
  </sheetViews>
  <sheetFormatPr defaultColWidth="9.140625" defaultRowHeight="12.75" x14ac:dyDescent="0.2"/>
  <cols>
    <col min="1" max="1" width="47.140625" style="1" customWidth="1"/>
    <col min="2" max="2" width="19.85546875" style="1" customWidth="1"/>
    <col min="3" max="3" width="27.28515625" style="1" customWidth="1"/>
    <col min="4" max="4" width="19.85546875" style="1" customWidth="1"/>
    <col min="5" max="5" width="27.42578125" style="1" customWidth="1"/>
    <col min="6" max="6" width="19.85546875" style="1" customWidth="1"/>
    <col min="7" max="16384" width="9.140625" style="1"/>
  </cols>
  <sheetData>
    <row r="2" spans="1:6" s="2" customFormat="1" ht="30" customHeight="1" x14ac:dyDescent="0.2">
      <c r="A2" s="47" t="s">
        <v>0</v>
      </c>
      <c r="B2" s="47"/>
      <c r="C2" s="47"/>
      <c r="D2" s="47"/>
      <c r="E2" s="47"/>
      <c r="F2" s="47"/>
    </row>
    <row r="3" spans="1:6" ht="18" customHeight="1" x14ac:dyDescent="0.2">
      <c r="A3" s="41" t="s">
        <v>1</v>
      </c>
      <c r="B3" s="41"/>
      <c r="C3" s="41"/>
      <c r="D3" s="41"/>
      <c r="E3" s="41"/>
      <c r="F3" s="41"/>
    </row>
    <row r="4" spans="1:6" ht="15" customHeight="1" thickBot="1" x14ac:dyDescent="0.25">
      <c r="A4" s="42" t="s">
        <v>2</v>
      </c>
      <c r="B4" s="42"/>
      <c r="C4" s="42"/>
      <c r="D4" s="42"/>
      <c r="E4" s="42"/>
      <c r="F4" s="42"/>
    </row>
    <row r="5" spans="1:6" s="5" customFormat="1" ht="28.5" customHeight="1" thickBot="1" x14ac:dyDescent="0.25">
      <c r="A5" s="43" t="s">
        <v>3</v>
      </c>
      <c r="B5" s="48">
        <v>2023</v>
      </c>
      <c r="C5" s="46"/>
      <c r="D5" s="48">
        <f>B5+1</f>
        <v>2024</v>
      </c>
      <c r="E5" s="46"/>
      <c r="F5" s="4" t="str">
        <f>B5&amp;"/"&amp;D5</f>
        <v>2023/2024</v>
      </c>
    </row>
    <row r="6" spans="1:6" s="5" customFormat="1" ht="28.5" customHeight="1" thickBot="1" x14ac:dyDescent="0.25">
      <c r="A6" s="44"/>
      <c r="B6" s="38" t="s">
        <v>16</v>
      </c>
      <c r="C6" s="7" t="str">
        <f>"JANEIRO/"&amp;B6</f>
        <v>JANEIRO/NOVEMBRO</v>
      </c>
      <c r="D6" s="8" t="str">
        <f>B6</f>
        <v>NOVEMBRO</v>
      </c>
      <c r="E6" s="3" t="str">
        <f>C6</f>
        <v>JANEIRO/NOVEMBRO</v>
      </c>
      <c r="F6" s="9" t="s">
        <v>4</v>
      </c>
    </row>
    <row r="7" spans="1:6" s="14" customFormat="1" ht="26.1" customHeight="1" x14ac:dyDescent="0.2">
      <c r="A7" s="10" t="s">
        <v>3</v>
      </c>
      <c r="B7" s="11"/>
      <c r="C7" s="12"/>
      <c r="D7" s="11"/>
      <c r="E7" s="12"/>
      <c r="F7" s="13"/>
    </row>
    <row r="8" spans="1:6" s="5" customFormat="1" ht="20.100000000000001" customHeight="1" x14ac:dyDescent="0.2">
      <c r="A8" s="15" t="s">
        <v>5</v>
      </c>
      <c r="B8" s="16">
        <v>10</v>
      </c>
      <c r="C8" s="17">
        <v>570</v>
      </c>
      <c r="D8" s="16">
        <v>38</v>
      </c>
      <c r="E8" s="17">
        <v>1147</v>
      </c>
      <c r="F8" s="18">
        <v>1.0122807017543858</v>
      </c>
    </row>
    <row r="9" spans="1:6" s="5" customFormat="1" ht="20.100000000000001" customHeight="1" x14ac:dyDescent="0.2">
      <c r="A9" s="15" t="s">
        <v>6</v>
      </c>
      <c r="B9" s="16">
        <v>10</v>
      </c>
      <c r="C9" s="17">
        <v>731</v>
      </c>
      <c r="D9" s="16">
        <v>67</v>
      </c>
      <c r="E9" s="17">
        <v>1304</v>
      </c>
      <c r="F9" s="18">
        <v>0.78385772913816698</v>
      </c>
    </row>
    <row r="10" spans="1:6" s="5" customFormat="1" ht="20.100000000000001" customHeight="1" x14ac:dyDescent="0.2">
      <c r="A10" s="15" t="s">
        <v>7</v>
      </c>
      <c r="B10" s="16">
        <v>4081</v>
      </c>
      <c r="C10" s="17">
        <v>146643</v>
      </c>
      <c r="D10" s="16">
        <v>22163</v>
      </c>
      <c r="E10" s="19">
        <v>187453</v>
      </c>
      <c r="F10" s="20">
        <v>0.27829490667812307</v>
      </c>
    </row>
    <row r="11" spans="1:6" s="26" customFormat="1" ht="9.9499999999999993" customHeight="1" x14ac:dyDescent="0.2">
      <c r="A11" s="21"/>
      <c r="B11" s="22"/>
      <c r="C11" s="23"/>
      <c r="D11" s="22"/>
      <c r="E11" s="24"/>
      <c r="F11" s="25"/>
    </row>
    <row r="12" spans="1:6" s="5" customFormat="1" ht="26.1" customHeight="1" thickBot="1" x14ac:dyDescent="0.25">
      <c r="A12" s="27" t="s">
        <v>8</v>
      </c>
      <c r="B12" s="28">
        <v>4101</v>
      </c>
      <c r="C12" s="29">
        <v>147944</v>
      </c>
      <c r="D12" s="28">
        <v>22268</v>
      </c>
      <c r="E12" s="30">
        <v>189904</v>
      </c>
      <c r="F12" s="31">
        <v>0.28362082950305512</v>
      </c>
    </row>
    <row r="14" spans="1:6" s="5" customFormat="1" ht="26.1" customHeight="1" x14ac:dyDescent="0.2">
      <c r="A14" s="41" t="s">
        <v>15</v>
      </c>
      <c r="B14" s="41"/>
      <c r="C14" s="41"/>
      <c r="D14" s="41"/>
      <c r="E14" s="41"/>
      <c r="F14" s="41"/>
    </row>
    <row r="15" spans="1:6" ht="15" customHeight="1" thickBot="1" x14ac:dyDescent="0.25">
      <c r="A15" s="42" t="s">
        <v>2</v>
      </c>
      <c r="B15" s="42"/>
      <c r="C15" s="42"/>
      <c r="D15" s="42"/>
      <c r="E15" s="42"/>
      <c r="F15" s="42"/>
    </row>
    <row r="16" spans="1:6" s="5" customFormat="1" ht="26.1" customHeight="1" thickBot="1" x14ac:dyDescent="0.25">
      <c r="A16" s="43" t="s">
        <v>3</v>
      </c>
      <c r="B16" s="45">
        <v>2023</v>
      </c>
      <c r="C16" s="46"/>
      <c r="D16" s="45">
        <f>B16+1</f>
        <v>2024</v>
      </c>
      <c r="E16" s="46"/>
      <c r="F16" s="4" t="str">
        <f>B16&amp;"/"&amp;D16</f>
        <v>2023/2024</v>
      </c>
    </row>
    <row r="17" spans="1:8" s="5" customFormat="1" ht="26.1" customHeight="1" thickBot="1" x14ac:dyDescent="0.25">
      <c r="A17" s="44"/>
      <c r="B17" s="38" t="str">
        <f>B6</f>
        <v>NOVEMBRO</v>
      </c>
      <c r="C17" s="7" t="str">
        <f>"JANEIRO/"&amp;B17</f>
        <v>JANEIRO/NOVEMBRO</v>
      </c>
      <c r="D17" s="39" t="str">
        <f>B17</f>
        <v>NOVEMBRO</v>
      </c>
      <c r="E17" s="3" t="str">
        <f>C17</f>
        <v>JANEIRO/NOVEMBRO</v>
      </c>
      <c r="F17" s="9" t="s">
        <v>4</v>
      </c>
    </row>
    <row r="18" spans="1:8" s="5" customFormat="1" ht="26.1" customHeight="1" x14ac:dyDescent="0.2">
      <c r="A18" s="10" t="s">
        <v>3</v>
      </c>
      <c r="B18" s="11"/>
      <c r="C18" s="12"/>
      <c r="D18" s="11"/>
      <c r="E18" s="12"/>
      <c r="F18" s="40"/>
    </row>
    <row r="19" spans="1:8" s="5" customFormat="1" ht="20.100000000000001" customHeight="1" x14ac:dyDescent="0.2">
      <c r="A19" s="15" t="s">
        <v>5</v>
      </c>
      <c r="B19" s="16">
        <v>0</v>
      </c>
      <c r="C19" s="17">
        <v>478</v>
      </c>
      <c r="D19" s="16">
        <v>35</v>
      </c>
      <c r="E19" s="17">
        <v>1037</v>
      </c>
      <c r="F19" s="18">
        <v>1.1694560669456067</v>
      </c>
    </row>
    <row r="20" spans="1:8" s="5" customFormat="1" ht="20.100000000000001" customHeight="1" x14ac:dyDescent="0.2">
      <c r="A20" s="15" t="s">
        <v>6</v>
      </c>
      <c r="B20" s="16">
        <v>4</v>
      </c>
      <c r="C20" s="17">
        <v>626</v>
      </c>
      <c r="D20" s="16">
        <v>38</v>
      </c>
      <c r="E20" s="17">
        <v>1084</v>
      </c>
      <c r="F20" s="18">
        <v>0.73162939297124607</v>
      </c>
    </row>
    <row r="21" spans="1:8" s="5" customFormat="1" ht="20.100000000000001" customHeight="1" x14ac:dyDescent="0.2">
      <c r="A21" s="15" t="s">
        <v>7</v>
      </c>
      <c r="B21" s="16">
        <v>4069</v>
      </c>
      <c r="C21" s="17">
        <v>146456</v>
      </c>
      <c r="D21" s="16">
        <v>22135</v>
      </c>
      <c r="E21" s="17">
        <v>187306</v>
      </c>
      <c r="F21" s="18">
        <v>0.27892336264816731</v>
      </c>
    </row>
    <row r="22" spans="1:8" s="26" customFormat="1" ht="9.9499999999999993" customHeight="1" x14ac:dyDescent="0.2">
      <c r="A22" s="21"/>
      <c r="B22" s="22"/>
      <c r="C22" s="23"/>
      <c r="D22" s="22"/>
      <c r="E22" s="24"/>
      <c r="F22" s="25"/>
    </row>
    <row r="23" spans="1:8" s="5" customFormat="1" ht="26.1" customHeight="1" thickBot="1" x14ac:dyDescent="0.25">
      <c r="A23" s="27" t="s">
        <v>8</v>
      </c>
      <c r="B23" s="28">
        <v>4073</v>
      </c>
      <c r="C23" s="29">
        <v>147560</v>
      </c>
      <c r="D23" s="28">
        <v>22208</v>
      </c>
      <c r="E23" s="30">
        <v>189427</v>
      </c>
      <c r="F23" s="31">
        <v>0.28372865275142312</v>
      </c>
    </row>
    <row r="24" spans="1:8" ht="9.9499999999999993" customHeight="1" x14ac:dyDescent="0.2">
      <c r="H24" s="5"/>
    </row>
    <row r="25" spans="1:8" ht="15" x14ac:dyDescent="0.2">
      <c r="A25" s="41" t="s">
        <v>13</v>
      </c>
      <c r="B25" s="41"/>
      <c r="C25" s="41"/>
      <c r="D25" s="41"/>
      <c r="E25" s="41"/>
      <c r="F25" s="41"/>
      <c r="H25" s="5"/>
    </row>
    <row r="26" spans="1:8" ht="15" customHeight="1" thickBot="1" x14ac:dyDescent="0.25">
      <c r="A26" s="42" t="s">
        <v>9</v>
      </c>
      <c r="B26" s="42"/>
      <c r="C26" s="42"/>
      <c r="D26" s="42"/>
      <c r="E26" s="42"/>
      <c r="F26" s="42"/>
    </row>
    <row r="27" spans="1:8" s="5" customFormat="1" ht="28.5" customHeight="1" thickBot="1" x14ac:dyDescent="0.25">
      <c r="A27" s="43" t="s">
        <v>14</v>
      </c>
      <c r="B27" s="48">
        <f>B5</f>
        <v>2023</v>
      </c>
      <c r="C27" s="46"/>
      <c r="D27" s="48">
        <f>D5</f>
        <v>2024</v>
      </c>
      <c r="E27" s="46"/>
      <c r="F27" s="4" t="str">
        <f>B27&amp;"/"&amp;D27</f>
        <v>2023/2024</v>
      </c>
    </row>
    <row r="28" spans="1:8" s="5" customFormat="1" ht="28.5" customHeight="1" thickBot="1" x14ac:dyDescent="0.25">
      <c r="A28" s="44"/>
      <c r="B28" s="6" t="str">
        <f>B6</f>
        <v>NOVEMBRO</v>
      </c>
      <c r="C28" s="7" t="str">
        <f>C6</f>
        <v>JANEIRO/NOVEMBRO</v>
      </c>
      <c r="D28" s="8" t="str">
        <f>D6</f>
        <v>NOVEMBRO</v>
      </c>
      <c r="E28" s="3" t="str">
        <f>E6</f>
        <v>JANEIRO/NOVEMBRO</v>
      </c>
      <c r="F28" s="9" t="s">
        <v>4</v>
      </c>
    </row>
    <row r="29" spans="1:8" s="14" customFormat="1" ht="26.1" customHeight="1" x14ac:dyDescent="0.2">
      <c r="A29" s="10" t="s">
        <v>10</v>
      </c>
      <c r="B29" s="11"/>
      <c r="C29" s="12"/>
      <c r="D29" s="11"/>
      <c r="E29" s="12"/>
      <c r="F29" s="13"/>
    </row>
    <row r="30" spans="1:8" s="5" customFormat="1" ht="20.100000000000001" customHeight="1" x14ac:dyDescent="0.2">
      <c r="A30" s="15" t="s">
        <v>11</v>
      </c>
      <c r="B30" s="16">
        <v>4</v>
      </c>
      <c r="C30" s="17">
        <v>115</v>
      </c>
      <c r="D30" s="16">
        <v>15</v>
      </c>
      <c r="E30" s="17">
        <v>145</v>
      </c>
      <c r="F30" s="18">
        <v>0.26086956521739135</v>
      </c>
    </row>
    <row r="31" spans="1:8" s="5" customFormat="1" ht="20.100000000000001" customHeight="1" x14ac:dyDescent="0.2">
      <c r="A31" s="15" t="s">
        <v>12</v>
      </c>
      <c r="B31" s="16">
        <v>211671</v>
      </c>
      <c r="C31" s="17">
        <v>6744933</v>
      </c>
      <c r="D31" s="16">
        <v>1075007</v>
      </c>
      <c r="E31" s="17">
        <v>8644641</v>
      </c>
      <c r="F31" s="18">
        <v>0.28164964722407171</v>
      </c>
    </row>
    <row r="32" spans="1:8" ht="9.9499999999999993" customHeight="1" thickBot="1" x14ac:dyDescent="0.25">
      <c r="A32" s="32"/>
      <c r="B32" s="33"/>
      <c r="C32" s="34"/>
      <c r="D32" s="33"/>
      <c r="E32" s="35"/>
      <c r="F32" s="36"/>
    </row>
    <row r="34" spans="5:5" x14ac:dyDescent="0.2">
      <c r="E34" s="37"/>
    </row>
  </sheetData>
  <mergeCells count="16">
    <mergeCell ref="A25:F25"/>
    <mergeCell ref="A26:F26"/>
    <mergeCell ref="A27:A28"/>
    <mergeCell ref="B27:C27"/>
    <mergeCell ref="D27:E27"/>
    <mergeCell ref="A2:F2"/>
    <mergeCell ref="A3:F3"/>
    <mergeCell ref="A4:F4"/>
    <mergeCell ref="A5:A6"/>
    <mergeCell ref="B5:C5"/>
    <mergeCell ref="D5:E5"/>
    <mergeCell ref="A14:F14"/>
    <mergeCell ref="A15:F15"/>
    <mergeCell ref="A16:A17"/>
    <mergeCell ref="B16:C16"/>
    <mergeCell ref="D16:E16"/>
  </mergeCells>
  <phoneticPr fontId="0" type="noConversion"/>
  <printOptions horizontalCentered="1"/>
  <pageMargins left="0.55118110236220474" right="0.55118110236220474" top="0.98425196850393704" bottom="0.51181102362204722" header="0" footer="0"/>
  <pageSetup paperSize="9" scale="76" orientation="landscape" r:id="rId1"/>
  <headerFooter alignWithMargins="0">
    <oddHeader>&amp;L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Folha1</vt:lpstr>
      <vt:lpstr>Folha1!Área_de_Impressão</vt:lpstr>
    </vt:vector>
  </TitlesOfParts>
  <Company>APDL, S. 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APDL</dc:creator>
  <cp:lastModifiedBy>Nelson Silva</cp:lastModifiedBy>
  <cp:lastPrinted>2024-11-20T12:06:52Z</cp:lastPrinted>
  <dcterms:created xsi:type="dcterms:W3CDTF">2004-09-15T11:21:37Z</dcterms:created>
  <dcterms:modified xsi:type="dcterms:W3CDTF">2025-01-09T16:25:18Z</dcterms:modified>
</cp:coreProperties>
</file>