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<sst xmlns="http://schemas.openxmlformats.org/spreadsheetml/2006/main" count="60" uniqueCount="35">
  <si>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</si>
  <si>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</si>
  <si>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</si>
  <si>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</si>
  <si>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</si>
  <si>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</si>
  <si>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</si>
  <si>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</si>
  <si>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</si>
  <si>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</si>
  <si>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2025</t>
  </si>
  <si>
    <t>2026</t>
  </si>
  <si>
    <t>2025/2026</t>
  </si>
  <si>
    <t>FEVEREIRO</t>
  </si>
  <si>
    <t>JANEIRO/FEVEREIRO</t>
  </si>
  <si>
    <t>ABASTECIMENTO AO LARGO</t>
  </si>
  <si>
    <t>C.GERAL SINGLE-DECKER</t>
  </si>
  <si>
    <t>CARGA GERAL N.D.</t>
  </si>
  <si>
    <t>CRUZEIROS</t>
  </si>
  <si>
    <t>GRANELEIRO</t>
  </si>
  <si>
    <t>NAVIO MISTO (C.GERAL E CONTENORES)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</si>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</sst>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1.0</v>
      </c>
      <c r="E8" s="4" t="n">
        <v>4598.0</v>
      </c>
      <c r="F8" s="4" t="n">
        <v>0.0</v>
      </c>
      <c r="G8" s="4" t="n">
        <v>0.0</v>
      </c>
      <c r="H8" s="5" t="n">
        <v>2.0</v>
      </c>
      <c r="I8" s="4" t="n">
        <v>4956.0</v>
      </c>
      <c r="J8" s="6" t="n">
        <f t="shared" ref="J8:K8" si="0">IFERROR((H8-D8)/D8,"-")</f>
        <v>1.0</v>
      </c>
      <c r="K8" s="6" t="n">
        <f t="shared" si="0"/>
        <v>0.07785993910395825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1.0</v>
      </c>
      <c r="C9" s="7" t="n">
        <v>2984.0</v>
      </c>
      <c r="D9" s="7" t="n">
        <v>5.0</v>
      </c>
      <c r="E9" s="7" t="n">
        <v>14422.0</v>
      </c>
      <c r="F9" s="7" t="n">
        <v>0.0</v>
      </c>
      <c r="G9" s="7" t="n">
        <v>0.0</v>
      </c>
      <c r="H9" s="8" t="n">
        <v>2.0</v>
      </c>
      <c r="I9" s="7" t="n">
        <v>8495.0</v>
      </c>
      <c r="J9" s="6" t="n">
        <f t="shared" ref="J9:K9" si="1">IFERROR((H9-D9)/D9,"-")</f>
        <v>-0.6</v>
      </c>
      <c r="K9" s="6" t="n">
        <f t="shared" si="1"/>
        <v>-0.4109693523783109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33.0</v>
      </c>
      <c r="C10" s="4" t="n">
        <v>184425.0</v>
      </c>
      <c r="D10" s="4" t="n">
        <v>69.0</v>
      </c>
      <c r="E10" s="4" t="n">
        <v>407416.0</v>
      </c>
      <c r="F10" s="4" t="n">
        <v>37.0</v>
      </c>
      <c r="G10" s="4" t="n">
        <v>198712.0</v>
      </c>
      <c r="H10" s="5" t="n">
        <v>63.0</v>
      </c>
      <c r="I10" s="4" t="n">
        <v>307942.0</v>
      </c>
      <c r="J10" s="6" t="n">
        <f t="shared" ref="J10:K10" si="2">IFERROR((H10-D10)/D10,"-")</f>
        <v>-0.08695652173913043</v>
      </c>
      <c r="K10" s="6" t="n">
        <f t="shared" si="2"/>
        <v>-0.24415830502483948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2.0</v>
      </c>
      <c r="C11" s="7" t="n">
        <v>119427.0</v>
      </c>
      <c r="D11" s="7" t="n">
        <v>4.0</v>
      </c>
      <c r="E11" s="7" t="n">
        <v>289238.0</v>
      </c>
      <c r="F11" s="7" t="n">
        <v>1.0</v>
      </c>
      <c r="G11" s="7" t="n">
        <v>48123.0</v>
      </c>
      <c r="H11" s="8" t="n">
        <v>4.0</v>
      </c>
      <c r="I11" s="7" t="n">
        <v>215673.0</v>
      </c>
      <c r="J11" s="6" t="n">
        <f t="shared" ref="J11:K11" si="3">IFERROR((H11-D11)/D11,"-")</f>
        <v>0.0</v>
      </c>
      <c r="K11" s="6" t="n">
        <f t="shared" si="3"/>
        <v>-0.25434071595018637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10.0</v>
      </c>
      <c r="C12" s="4" t="n">
        <v>488204.0</v>
      </c>
      <c r="D12" s="4" t="n">
        <v>19.0</v>
      </c>
      <c r="E12" s="4" t="n">
        <v>688962.0</v>
      </c>
      <c r="F12" s="4" t="n">
        <v>12.0</v>
      </c>
      <c r="G12" s="4" t="n">
        <v>209395.0</v>
      </c>
      <c r="H12" s="5" t="n">
        <v>18.0</v>
      </c>
      <c r="I12" s="4" t="n">
        <v>284318.0</v>
      </c>
      <c r="J12" s="6" t="n">
        <f t="shared" ref="J12:K12" si="4">IFERROR((H12-D12)/D12,"-")</f>
        <v>-0.05263157894736842</v>
      </c>
      <c r="K12" s="6" t="n">
        <f t="shared" si="4"/>
        <v>-0.5873241194724818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7.0</v>
      </c>
      <c r="C13" s="7" t="n">
        <v>85145.0</v>
      </c>
      <c r="D13" s="7" t="n">
        <v>12.0</v>
      </c>
      <c r="E13" s="7" t="n">
        <v>150818.0</v>
      </c>
      <c r="F13" s="7" t="n">
        <v>1.0</v>
      </c>
      <c r="G13" s="7" t="n">
        <v>7039.0</v>
      </c>
      <c r="H13" s="8" t="n">
        <v>8.0</v>
      </c>
      <c r="I13" s="7" t="n">
        <v>99132.0</v>
      </c>
      <c r="J13" s="6" t="n">
        <f t="shared" ref="J13:K13" si="5">IFERROR((H13-D13)/D13,"-")</f>
        <v>-0.3333333333333333</v>
      </c>
      <c r="K13" s="6" t="n">
        <f t="shared" si="5"/>
        <v>-0.34270445172326913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1.0</v>
      </c>
      <c r="C14" s="4" t="n">
        <v>57000.0</v>
      </c>
      <c r="D14" s="4" t="n">
        <v>1.0</v>
      </c>
      <c r="E14" s="4" t="n">
        <v>57000.0</v>
      </c>
      <c r="F14" s="4" t="n">
        <v>1.0</v>
      </c>
      <c r="G14" s="4" t="n">
        <v>57000.0</v>
      </c>
      <c r="H14" s="5" t="n">
        <v>1.0</v>
      </c>
      <c r="I14" s="4" t="n">
        <v>57000.0</v>
      </c>
      <c r="J14" s="6" t="n">
        <f t="shared" ref="J14:K14" si="6">IFERROR((H14-D14)/D14,"-")</f>
        <v>0.0</v>
      </c>
      <c r="K14" s="6" t="n">
        <f t="shared" si="6"/>
        <v>0.0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11.0</v>
      </c>
      <c r="C15" s="7" t="n">
        <v>149127.0</v>
      </c>
      <c r="D15" s="7" t="n">
        <v>16.0</v>
      </c>
      <c r="E15" s="7" t="n">
        <v>217863.0</v>
      </c>
      <c r="F15" s="7" t="n">
        <v>12.0</v>
      </c>
      <c r="G15" s="7" t="n">
        <v>136785.0</v>
      </c>
      <c r="H15" s="8" t="n">
        <v>18.0</v>
      </c>
      <c r="I15" s="7" t="n">
        <v>227263.0</v>
      </c>
      <c r="J15" s="6" t="n">
        <f t="shared" ref="J15:K15" si="7">IFERROR((H15-D15)/D15,"-")</f>
        <v>0.125</v>
      </c>
      <c r="K15" s="6" t="n">
        <f t="shared" si="7"/>
        <v>0.04314638098254408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2.0</v>
      </c>
      <c r="C16" s="4" t="n">
        <v>4810.0</v>
      </c>
      <c r="D16" s="4" t="n">
        <v>2.0</v>
      </c>
      <c r="E16" s="4" t="n">
        <v>4810.0</v>
      </c>
      <c r="F16" s="4" t="n">
        <v>0.0</v>
      </c>
      <c r="G16" s="4" t="n">
        <v>0.0</v>
      </c>
      <c r="H16" s="5" t="n">
        <v>1.0</v>
      </c>
      <c r="I16" s="4" t="n">
        <v>1850.0</v>
      </c>
      <c r="J16" s="6" t="n">
        <f t="shared" ref="J16:K16" si="8">IFERROR((H16-D16)/D16,"-")</f>
        <v>-0.5</v>
      </c>
      <c r="K16" s="6" t="n">
        <f t="shared" si="8"/>
        <v>-0.6153846153846154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1.0</v>
      </c>
      <c r="C17" s="7" t="n">
        <v>1017.0</v>
      </c>
      <c r="D17" s="7" t="n">
        <v>1.0</v>
      </c>
      <c r="E17" s="7" t="n">
        <v>1017.0</v>
      </c>
      <c r="F17" s="7" t="n">
        <v>0.0</v>
      </c>
      <c r="G17" s="7" t="n">
        <v>0.0</v>
      </c>
      <c r="H17" s="8" t="n">
        <v>0.0</v>
      </c>
      <c r="I17" s="7" t="n">
        <v>0.0</v>
      </c>
      <c r="J17" s="6" t="n">
        <f t="shared" ref="J17:K17" si="9">IFERROR((H17-D17)/D17,"-")</f>
        <v>-1.0</v>
      </c>
      <c r="K17" s="6" t="n">
        <f t="shared" si="9"/>
        <v>-1.0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7.0</v>
      </c>
      <c r="C18" s="4" t="n">
        <v>353185.0</v>
      </c>
      <c r="D18" s="4" t="n">
        <v>14.0</v>
      </c>
      <c r="E18" s="4" t="n">
        <v>703135.0</v>
      </c>
      <c r="F18" s="4" t="n">
        <v>5.0</v>
      </c>
      <c r="G18" s="4" t="n">
        <v>252275.0</v>
      </c>
      <c r="H18" s="5" t="n">
        <v>10.0</v>
      </c>
      <c r="I18" s="4" t="n">
        <v>504550.0</v>
      </c>
      <c r="J18" s="6" t="n">
        <f t="shared" ref="J18:K18" si="10">IFERROR((H18-D18)/D18,"-")</f>
        <v>-0.2857142857142857</v>
      </c>
      <c r="K18" s="6" t="n">
        <f t="shared" si="10"/>
        <v>-0.2824279832464605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3.0</v>
      </c>
      <c r="C19" s="7" t="n">
        <v>14620.0</v>
      </c>
      <c r="D19" s="7" t="n">
        <v>5.0</v>
      </c>
      <c r="E19" s="7" t="n">
        <v>39884.0</v>
      </c>
      <c r="F19" s="7" t="n">
        <v>2.0</v>
      </c>
      <c r="G19" s="7" t="n">
        <v>23575.0</v>
      </c>
      <c r="H19" s="8" t="n">
        <v>5.0</v>
      </c>
      <c r="I19" s="7" t="n">
        <v>41859.0</v>
      </c>
      <c r="J19" s="6" t="n">
        <f t="shared" ref="J19:K19" si="11">IFERROR((H19-D19)/D19,"-")</f>
        <v>0.0</v>
      </c>
      <c r="K19" s="6" t="n">
        <f t="shared" si="11"/>
        <v>0.04951860395145923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0.0</v>
      </c>
      <c r="C20" s="4" t="n">
        <v>0.0</v>
      </c>
      <c r="D20" s="4" t="n">
        <v>0.0</v>
      </c>
      <c r="E20" s="4" t="n">
        <v>0.0</v>
      </c>
      <c r="F20" s="4" t="n">
        <v>1.0</v>
      </c>
      <c r="G20" s="4" t="n">
        <v>723.0</v>
      </c>
      <c r="H20" s="5" t="n">
        <v>1.0</v>
      </c>
      <c r="I20" s="4" t="n">
        <v>723.0</v>
      </c>
      <c r="J20" s="6" t="str">
        <f t="shared" ref="J20:K20" si="12">IFERROR((H20-D20)/D20,"-")</f>
        <v>-</v>
      </c>
      <c r="K20" s="6" t="str">
        <f t="shared" si="12"/>
        <v>-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2.0</v>
      </c>
      <c r="C21" s="7" t="n">
        <v>22458.0</v>
      </c>
      <c r="D21" s="7" t="n">
        <v>4.0</v>
      </c>
      <c r="E21" s="7" t="n">
        <v>44916.0</v>
      </c>
      <c r="F21" s="7" t="n">
        <v>2.0</v>
      </c>
      <c r="G21" s="7" t="n">
        <v>18957.0</v>
      </c>
      <c r="H21" s="8" t="n">
        <v>4.0</v>
      </c>
      <c r="I21" s="7" t="n">
        <v>41415.0</v>
      </c>
      <c r="J21" s="6" t="n">
        <f t="shared" ref="J21:K21" si="13">IFERROR((H21-D21)/D21,"-")</f>
        <v>0.0</v>
      </c>
      <c r="K21" s="6" t="n">
        <f t="shared" si="13"/>
        <v>-0.07794549826342506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76.0</v>
      </c>
      <c r="C22" s="4" t="n">
        <v>835228.0</v>
      </c>
      <c r="D22" s="4" t="n">
        <v>147.0</v>
      </c>
      <c r="E22" s="4" t="n">
        <v>1633190.0</v>
      </c>
      <c r="F22" s="4" t="n">
        <v>68.0</v>
      </c>
      <c r="G22" s="4" t="n">
        <v>788661.0</v>
      </c>
      <c r="H22" s="5" t="n">
        <v>122.0</v>
      </c>
      <c r="I22" s="4" t="n">
        <v>1441434.0</v>
      </c>
      <c r="J22" s="6" t="n">
        <f t="shared" ref="J22:K22" si="14">IFERROR((H22-D22)/D22,"-")</f>
        <v>-0.17006802721088435</v>
      </c>
      <c r="K22" s="6" t="n">
        <f t="shared" si="14"/>
        <v>-0.11741193614949884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1.0</v>
      </c>
      <c r="C23" s="7" t="n">
        <v>123.0</v>
      </c>
      <c r="D23" s="7" t="n">
        <v>2.0</v>
      </c>
      <c r="E23" s="7" t="n">
        <v>498.0</v>
      </c>
      <c r="F23" s="7" t="n">
        <v>1.0</v>
      </c>
      <c r="G23" s="7" t="n">
        <v>1358.0</v>
      </c>
      <c r="H23" s="8" t="n">
        <v>1.0</v>
      </c>
      <c r="I23" s="7" t="n">
        <v>1358.0</v>
      </c>
      <c r="J23" s="6" t="n">
        <f t="shared" ref="J23:K23" si="15">IFERROR((H23-D23)/D23,"-")</f>
        <v>-0.5</v>
      </c>
      <c r="K23" s="6" t="n">
        <f t="shared" si="15"/>
        <v>1.7269076305220883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8.0</v>
      </c>
      <c r="C24" s="4" t="n">
        <v>27825.0</v>
      </c>
      <c r="D24" s="4" t="n">
        <v>14.0</v>
      </c>
      <c r="E24" s="4" t="n">
        <v>48361.0</v>
      </c>
      <c r="F24" s="4" t="n">
        <v>7.0</v>
      </c>
      <c r="G24" s="4" t="n">
        <v>25908.0</v>
      </c>
      <c r="H24" s="5" t="n">
        <v>13.0</v>
      </c>
      <c r="I24" s="4" t="n">
        <v>45647.0</v>
      </c>
      <c r="J24" s="6" t="n">
        <f t="shared" ref="J24:K24" si="16">IFERROR((H24-D24)/D24,"-")</f>
        <v>-0.07142857142857142</v>
      </c>
      <c r="K24" s="6" t="n">
        <f t="shared" si="16"/>
        <v>-0.056119600504538784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0.0</v>
      </c>
      <c r="C25" s="7" t="n">
        <v>0.0</v>
      </c>
      <c r="D25" s="7" t="n">
        <v>0.0</v>
      </c>
      <c r="E25" s="7" t="n">
        <v>0.0</v>
      </c>
      <c r="F25" s="7" t="n">
        <v>3.0</v>
      </c>
      <c r="G25" s="7" t="n">
        <v>100792.0</v>
      </c>
      <c r="H25" s="8" t="n">
        <v>3.0</v>
      </c>
      <c r="I25" s="7" t="n">
        <v>100792.0</v>
      </c>
      <c r="J25" s="6" t="str">
        <f t="shared" ref="J25:K25" si="17">IFERROR((H25-D25)/D25,"-")</f>
        <v>-</v>
      </c>
      <c r="K25" s="6" t="str">
        <f t="shared" si="17"/>
        <v>-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/>
      <c r="B26" s="4"/>
      <c r="C26" s="4"/>
      <c r="D26" s="4"/>
      <c r="E26" s="4"/>
      <c r="F26" s="4"/>
      <c r="G26" s="4"/>
      <c r="H26" s="5"/>
      <c r="I26" s="4"/>
      <c r="J26" s="6" t="str">
        <f t="shared" ref="J26:K26" si="18">IFERROR((H26-D26)/D26,"-")</f>
        <v>-</v>
      </c>
      <c r="K26" s="6" t="str">
        <f t="shared" si="18"/>
        <v>-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/>
      <c r="B27" s="7"/>
      <c r="C27" s="7"/>
      <c r="D27" s="7"/>
      <c r="E27" s="7"/>
      <c r="F27" s="7"/>
      <c r="G27" s="7"/>
      <c r="H27" s="8"/>
      <c r="I27" s="7"/>
      <c r="J27" s="6" t="str">
        <f t="shared" ref="J27:K27" si="19">IFERROR((H27-D27)/D27,"-")</f>
        <v>-</v>
      </c>
      <c r="K27" s="6" t="str">
        <f t="shared" si="19"/>
        <v>-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/>
      <c r="B28" s="4"/>
      <c r="C28" s="4"/>
      <c r="D28" s="4"/>
      <c r="E28" s="4"/>
      <c r="F28" s="4"/>
      <c r="G28" s="4"/>
      <c r="H28" s="5"/>
      <c r="I28" s="4"/>
      <c r="J28" s="6" t="str">
        <f t="shared" ref="J28:K28" si="20">IFERROR((H28-D28)/D28,"-")</f>
        <v>-</v>
      </c>
      <c r="K28" s="6" t="str">
        <f t="shared" si="20"/>
        <v>-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165.0</v>
      </c>
      <c r="C32" s="10" t="n">
        <f t="shared" si="24"/>
        <v>2345578.0</v>
      </c>
      <c r="D32" s="10" t="n">
        <f t="shared" si="24"/>
        <v>316.0</v>
      </c>
      <c r="E32" s="10" t="n">
        <f t="shared" si="24"/>
        <v>4306128.0</v>
      </c>
      <c r="F32" s="10" t="n">
        <f t="shared" si="24"/>
        <v>153.0</v>
      </c>
      <c r="G32" s="10" t="n">
        <f t="shared" si="24"/>
        <v>1869303.0</v>
      </c>
      <c r="H32" s="10" t="n">
        <f t="shared" si="24"/>
        <v>276.0</v>
      </c>
      <c r="I32" s="10" t="n">
        <f t="shared" si="24"/>
        <v>3384407.0</v>
      </c>
      <c r="J32" s="11" t="n">
        <f t="shared" ref="J32:K32" si="25">IFERROR((H32-D32)/D32,"-")</f>
        <v>-0.12658227848101267</v>
      </c>
      <c r="K32" s="11" t="n">
        <f t="shared" si="25"/>
        <v>-0.21404867667658742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FEVEREIRO</v>
      </c>
      <c r="C35" s="19"/>
      <c r="D35" s="20" t="str">
        <f>(D6)</f>
        <v>JANEIRO/FEVEREIRO</v>
      </c>
      <c r="E35" s="19"/>
      <c r="F35" s="20" t="str">
        <f t="shared" si="27"/>
        <v>FEVEREIRO</v>
      </c>
      <c r="G35" s="19"/>
      <c r="H35" s="20" t="str">
        <f>(H6)</f>
        <v>JANEIRO/FEVEREIRO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33</v>
      </c>
      <c r="B37" s="5" t="n">
        <v>112.0</v>
      </c>
      <c r="C37" s="4" t="n">
        <v>1911759.0</v>
      </c>
      <c r="D37" s="5" t="n">
        <v>211.0</v>
      </c>
      <c r="E37" s="4" t="n">
        <v>3389001.0</v>
      </c>
      <c r="F37" s="12" t="n">
        <v>108.0</v>
      </c>
      <c r="G37" s="4" t="n">
        <v>1461293.0</v>
      </c>
      <c r="H37" s="5" t="n">
        <v>193.0</v>
      </c>
      <c r="I37" s="4" t="n">
        <v>2639845.0</v>
      </c>
      <c r="J37" s="6" t="n">
        <f t="shared" ref="J37:K37" si="28">IFERROR((H37-D37)/D37,"-")</f>
        <v>-0.08530805687203792</v>
      </c>
      <c r="K37" s="6" t="n">
        <f t="shared" si="28"/>
        <v>-0.221055113291498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34</v>
      </c>
      <c r="B38" s="8" t="n">
        <v>53.0</v>
      </c>
      <c r="C38" s="7" t="n">
        <v>433819.0</v>
      </c>
      <c r="D38" s="8" t="n">
        <v>105.0</v>
      </c>
      <c r="E38" s="7" t="n">
        <v>917127.0</v>
      </c>
      <c r="F38" s="13" t="n">
        <v>45.0</v>
      </c>
      <c r="G38" s="7" t="n">
        <v>408010.0</v>
      </c>
      <c r="H38" s="8" t="n">
        <v>83.0</v>
      </c>
      <c r="I38" s="7" t="n">
        <v>744562.0</v>
      </c>
      <c r="J38" s="6" t="n">
        <f t="shared" ref="J38:K38" si="29">IFERROR((H38-D38)/D38,"-")</f>
        <v>-0.20952380952380953</v>
      </c>
      <c r="K38" s="6" t="n">
        <f t="shared" si="29"/>
        <v>-0.18815823762684994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165.0</v>
      </c>
      <c r="C39" s="10" t="n">
        <f t="shared" si="30"/>
        <v>2345578.0</v>
      </c>
      <c r="D39" s="10" t="n">
        <f t="shared" si="30"/>
        <v>316.0</v>
      </c>
      <c r="E39" s="10" t="n">
        <f t="shared" si="30"/>
        <v>4306128.0</v>
      </c>
      <c r="F39" s="10" t="n">
        <f t="shared" si="30"/>
        <v>153.0</v>
      </c>
      <c r="G39" s="10" t="n">
        <f t="shared" si="30"/>
        <v>1869303.0</v>
      </c>
      <c r="H39" s="10" t="n">
        <f t="shared" si="30"/>
        <v>276.0</v>
      </c>
      <c r="I39" s="10" t="n">
        <f t="shared" si="30"/>
        <v>3384407.0</v>
      </c>
      <c r="J39" s="11" t="n">
        <f t="shared" ref="J39:K39" si="31">IFERROR((H39-D39)/D39,"-")</f>
        <v>-0.12658227848101267</v>
      </c>
      <c r="K39" s="11" t="n">
        <f t="shared" si="31"/>
        <v>-0.21404867667658742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