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:\Informacao_Gestao\GEP\SITE\boletim\"/>
    </mc:Choice>
  </mc:AlternateContent>
  <xr:revisionPtr revIDLastSave="0" documentId="13_ncr:1_{832D7A2B-61AB-44FE-A753-8BA276C8968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ezembro" sheetId="1" r:id="rId1"/>
  </sheets>
  <definedNames>
    <definedName name="_xlnm.Print_Area" localSheetId="0">dezembro!$A$1:$J$31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H5" i="1" s="1"/>
  <c r="E6" i="1"/>
</calcChain>
</file>

<file path=xl/sharedStrings.xml><?xml version="1.0" encoding="utf-8"?>
<sst xmlns="http://schemas.openxmlformats.org/spreadsheetml/2006/main" count="44" uniqueCount="31">
  <si>
    <t>Unidades RO/ RO</t>
  </si>
  <si>
    <t>Variação Acumulada</t>
  </si>
  <si>
    <t>Carga</t>
  </si>
  <si>
    <t>Descarga</t>
  </si>
  <si>
    <t>Total</t>
  </si>
  <si>
    <t>MOVIMENTO GERAL</t>
  </si>
  <si>
    <t xml:space="preserve">   Nº Unidades</t>
  </si>
  <si>
    <t xml:space="preserve">      C/ auto-propulsão</t>
  </si>
  <si>
    <t xml:space="preserve">      S/ auto-propulsão</t>
  </si>
  <si>
    <t xml:space="preserve">   Toneladas</t>
  </si>
  <si>
    <t xml:space="preserve">         Tara</t>
  </si>
  <si>
    <t xml:space="preserve">         Conteúdo</t>
  </si>
  <si>
    <t>MOV. DE CONTENTORES EM RO/RO</t>
  </si>
  <si>
    <t xml:space="preserve">   Nº de contentores</t>
  </si>
  <si>
    <t xml:space="preserve">         Cheios</t>
  </si>
  <si>
    <t xml:space="preserve">         Vazios</t>
  </si>
  <si>
    <t xml:space="preserve">   TEU</t>
  </si>
  <si>
    <t>Porto de Leixões</t>
  </si>
  <si>
    <t>Movimento de Unidades em Tráfego Roll-On/ Roll-Off</t>
  </si>
  <si>
    <t>Autocarros de passageiros</t>
  </si>
  <si>
    <t>Conteúdo</t>
  </si>
  <si>
    <t>Mercad. em reboques rodoviários</t>
  </si>
  <si>
    <t>Mercad. em vagões, mafis e batelões</t>
  </si>
  <si>
    <t>Outras unidades móveis</t>
  </si>
  <si>
    <t>Veículos Automóveis import/export</t>
  </si>
  <si>
    <t>Mercad. em veíc. rodoviários automóveis</t>
  </si>
  <si>
    <t>Taras</t>
  </si>
  <si>
    <t>Veículos particulares e c/ reb./ caravanas</t>
  </si>
  <si>
    <t xml:space="preserve"> - </t>
  </si>
  <si>
    <t>Caravanas e outros reboques</t>
  </si>
  <si>
    <t>JANEIRO / MARÇO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</si>
</sst>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;#\ ###\ ###;0"/>
  </numFmts>
  <fonts count="8" x14ac:knownFonts="1">
    <font>
      <sz val="10"/>
      <name val="Arial"/>
    </font>
    <font>
      <b/>
      <i/>
      <sz val="10"/>
      <name val="Arial"/>
      <family val="2"/>
    </font>
    <font>
      <sz val="6"/>
      <color indexed="8"/>
      <name val="Arial"/>
      <family val="2"/>
    </font>
    <font>
      <b/>
      <sz val="14"/>
      <color indexed="18"/>
      <name val="Tahoma"/>
      <family val="2"/>
    </font>
    <font>
      <b/>
      <sz val="12"/>
      <color indexed="18"/>
      <name val="Tahoma"/>
      <family val="2"/>
    </font>
    <font>
      <b/>
      <sz val="9"/>
      <color indexed="9"/>
      <name val="Tahoma"/>
      <family val="2"/>
    </font>
    <font>
      <b/>
      <sz val="9"/>
      <color indexed="18"/>
      <name val="Tahoma"/>
      <family val="2"/>
    </font>
    <font>
      <sz val="9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8"/>
        <bgColor indexed="9"/>
      </patternFill>
    </fill>
    <fill>
      <patternFill patternType="solid">
        <fgColor theme="0"/>
        <bgColor indexed="9"/>
      </patternFill>
    </fill>
  </fills>
  <borders count="7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/>
      <bottom/>
      <diagonal/>
    </border>
    <border>
      <left style="thin">
        <color indexed="31"/>
      </left>
      <right/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 style="thin">
        <color indexed="31"/>
      </top>
      <bottom style="thin">
        <color indexed="3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 applyAlignment="1">
      <alignment horizontal="left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left" vertical="center"/>
    </xf>
    <xf numFmtId="49" fontId="6" fillId="2" borderId="4" xfId="0" applyNumberFormat="1" applyFont="1" applyFill="1" applyBorder="1" applyAlignment="1">
      <alignment horizontal="left" vertical="center"/>
    </xf>
    <xf numFmtId="164" fontId="6" fillId="2" borderId="4" xfId="0" applyNumberFormat="1" applyFont="1" applyFill="1" applyBorder="1" applyAlignment="1">
      <alignment horizontal="right" vertical="center"/>
    </xf>
    <xf numFmtId="9" fontId="6" fillId="2" borderId="4" xfId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49" fontId="7" fillId="2" borderId="4" xfId="0" applyNumberFormat="1" applyFont="1" applyFill="1" applyBorder="1" applyAlignment="1">
      <alignment horizontal="left" vertical="center" indent="3"/>
    </xf>
    <xf numFmtId="164" fontId="7" fillId="2" borderId="4" xfId="0" applyNumberFormat="1" applyFont="1" applyFill="1" applyBorder="1" applyAlignment="1">
      <alignment horizontal="right" vertical="center"/>
    </xf>
    <xf numFmtId="9" fontId="7" fillId="2" borderId="4" xfId="1" applyFont="1" applyFill="1" applyBorder="1" applyAlignment="1">
      <alignment horizontal="right" vertical="center"/>
    </xf>
    <xf numFmtId="49" fontId="7" fillId="2" borderId="4" xfId="0" applyNumberFormat="1" applyFont="1" applyFill="1" applyBorder="1" applyAlignment="1">
      <alignment horizontal="left" vertical="center" wrapText="1" indent="3"/>
    </xf>
    <xf numFmtId="49" fontId="7" fillId="2" borderId="4" xfId="0" applyNumberFormat="1" applyFont="1" applyFill="1" applyBorder="1" applyAlignment="1">
      <alignment horizontal="left" vertical="center" indent="2"/>
    </xf>
    <xf numFmtId="164" fontId="6" fillId="2" borderId="5" xfId="0" applyNumberFormat="1" applyFont="1" applyFill="1" applyBorder="1" applyAlignment="1">
      <alignment horizontal="right" vertical="center"/>
    </xf>
    <xf numFmtId="9" fontId="6" fillId="2" borderId="5" xfId="1" applyFont="1" applyFill="1" applyBorder="1" applyAlignment="1">
      <alignment horizontal="right" vertical="center"/>
    </xf>
    <xf numFmtId="49" fontId="7" fillId="2" borderId="4" xfId="0" applyNumberFormat="1" applyFont="1" applyFill="1" applyBorder="1" applyAlignment="1">
      <alignment horizontal="left" vertical="center"/>
    </xf>
    <xf numFmtId="164" fontId="6" fillId="4" borderId="5" xfId="0" applyNumberFormat="1" applyFont="1" applyFill="1" applyBorder="1" applyAlignment="1">
      <alignment horizontal="right" vertical="center"/>
    </xf>
    <xf numFmtId="49" fontId="6" fillId="2" borderId="6" xfId="0" applyNumberFormat="1" applyFont="1" applyFill="1" applyBorder="1" applyAlignment="1">
      <alignment vertical="center"/>
    </xf>
    <xf numFmtId="49" fontId="6" fillId="2" borderId="5" xfId="0" applyNumberFormat="1" applyFont="1" applyFill="1" applyBorder="1" applyAlignment="1">
      <alignment vertical="center"/>
    </xf>
    <xf numFmtId="9" fontId="2" fillId="2" borderId="0" xfId="1" applyFont="1" applyFill="1" applyAlignment="1">
      <alignment horizontal="left"/>
    </xf>
    <xf numFmtId="49" fontId="3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1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left" vertical="center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1"/>
  <sheetViews>
    <sheetView tabSelected="1" zoomScale="96" zoomScaleNormal="96" workbookViewId="0">
      <selection activeCell="M14" sqref="M14"/>
    </sheetView>
  </sheetViews>
  <sheetFormatPr defaultRowHeight="12.75" x14ac:dyDescent="0.2"/>
  <cols>
    <col min="1" max="1" width="39.28515625" customWidth="1"/>
    <col min="2" max="7" width="12.85546875" customWidth="1"/>
    <col min="8" max="8" width="8.140625" customWidth="1"/>
    <col min="9" max="9" width="9.28515625" bestFit="1" customWidth="1"/>
    <col min="10" max="10" width="8.140625" customWidth="1"/>
  </cols>
  <sheetData>
    <row r="1" spans="1:13" s="1" customFormat="1" ht="6.75" customHeight="1" x14ac:dyDescent="0.15"/>
    <row r="2" spans="1:13" s="1" customFormat="1" ht="20.100000000000001" customHeight="1" x14ac:dyDescent="0.15">
      <c r="A2" s="21" t="s">
        <v>17</v>
      </c>
      <c r="B2" s="21"/>
      <c r="C2" s="21"/>
      <c r="D2" s="21"/>
      <c r="E2" s="21"/>
      <c r="F2" s="21"/>
      <c r="G2" s="21"/>
      <c r="H2" s="21"/>
      <c r="I2" s="21"/>
      <c r="J2" s="21"/>
    </row>
    <row r="3" spans="1:13" s="1" customFormat="1" ht="20.45" customHeight="1" x14ac:dyDescent="0.15">
      <c r="A3" s="22" t="s">
        <v>18</v>
      </c>
      <c r="B3" s="22"/>
      <c r="C3" s="22"/>
      <c r="D3" s="22"/>
      <c r="E3" s="22"/>
      <c r="F3" s="22"/>
      <c r="G3" s="22"/>
      <c r="H3" s="22"/>
      <c r="I3" s="22"/>
      <c r="J3" s="22"/>
    </row>
    <row r="4" spans="1:13" s="1" customFormat="1" ht="11.65" customHeight="1" x14ac:dyDescent="0.15"/>
    <row r="5" spans="1:13" s="1" customFormat="1" ht="18.2" customHeight="1" x14ac:dyDescent="0.15">
      <c r="A5" s="2"/>
      <c r="B5" s="24">
        <v>2023</v>
      </c>
      <c r="C5" s="24"/>
      <c r="D5" s="24"/>
      <c r="E5" s="24">
        <f>B5+1</f>
        <v>2024</v>
      </c>
      <c r="F5" s="24"/>
      <c r="G5" s="24"/>
      <c r="H5" s="25" t="str">
        <f>B5&amp;" "&amp;"/"&amp;" "&amp;E5</f>
        <v>2023 / 2024</v>
      </c>
      <c r="I5" s="25"/>
      <c r="J5" s="25"/>
    </row>
    <row r="6" spans="1:13" s="1" customFormat="1" ht="18.2" customHeight="1" x14ac:dyDescent="0.15">
      <c r="A6" s="3" t="s">
        <v>0</v>
      </c>
      <c r="B6" s="26" t="s">
        <v>30</v>
      </c>
      <c r="C6" s="26"/>
      <c r="D6" s="26"/>
      <c r="E6" s="26" t="str">
        <f>B6</f>
        <v>JANEIRO / MARÇO</v>
      </c>
      <c r="F6" s="26"/>
      <c r="G6" s="26"/>
      <c r="H6" s="23" t="s">
        <v>1</v>
      </c>
      <c r="I6" s="23"/>
      <c r="J6" s="23"/>
    </row>
    <row r="7" spans="1:13" s="1" customFormat="1" ht="1.5" customHeight="1" x14ac:dyDescent="0.15">
      <c r="A7" s="27"/>
      <c r="B7" s="23" t="s">
        <v>2</v>
      </c>
      <c r="C7" s="23" t="s">
        <v>3</v>
      </c>
      <c r="D7" s="23" t="s">
        <v>4</v>
      </c>
      <c r="E7" s="23" t="s">
        <v>2</v>
      </c>
      <c r="F7" s="23" t="s">
        <v>3</v>
      </c>
      <c r="G7" s="23" t="s">
        <v>4</v>
      </c>
      <c r="H7" s="23" t="s">
        <v>2</v>
      </c>
      <c r="I7" s="23" t="s">
        <v>3</v>
      </c>
      <c r="J7" s="23" t="s">
        <v>4</v>
      </c>
    </row>
    <row r="8" spans="1:13" s="1" customFormat="1" ht="18.2" customHeight="1" x14ac:dyDescent="0.15">
      <c r="A8" s="27"/>
      <c r="B8" s="23"/>
      <c r="C8" s="23"/>
      <c r="D8" s="23"/>
      <c r="E8" s="23"/>
      <c r="F8" s="23"/>
      <c r="G8" s="23"/>
      <c r="H8" s="23"/>
      <c r="I8" s="23"/>
      <c r="J8" s="23"/>
    </row>
    <row r="9" spans="1:13" s="1" customFormat="1" ht="18.2" customHeight="1" x14ac:dyDescent="0.15">
      <c r="A9" s="4" t="s">
        <v>5</v>
      </c>
      <c r="B9" s="28"/>
      <c r="C9" s="28"/>
      <c r="D9" s="28"/>
      <c r="E9" s="28"/>
      <c r="F9" s="28"/>
      <c r="G9" s="28"/>
      <c r="H9" s="28"/>
      <c r="I9" s="28"/>
      <c r="J9" s="28"/>
    </row>
    <row r="10" spans="1:13" s="1" customFormat="1" ht="18.2" customHeight="1" x14ac:dyDescent="0.15">
      <c r="A10" s="5" t="s">
        <v>6</v>
      </c>
      <c r="B10" s="6">
        <v>6809</v>
      </c>
      <c r="C10" s="6">
        <v>3606</v>
      </c>
      <c r="D10" s="6">
        <v>10415</v>
      </c>
      <c r="E10" s="6">
        <v>1630</v>
      </c>
      <c r="F10" s="6">
        <v>2096</v>
      </c>
      <c r="G10" s="6">
        <v>3726</v>
      </c>
      <c r="H10" s="7">
        <v>-0.76061095608753115</v>
      </c>
      <c r="I10" s="7">
        <v>-0.41874653355518576</v>
      </c>
      <c r="J10" s="7">
        <v>-0.6422467594815171</v>
      </c>
      <c r="K10" s="20"/>
      <c r="L10" s="20"/>
      <c r="M10" s="20"/>
    </row>
    <row r="11" spans="1:13" s="1" customFormat="1" ht="18" customHeight="1" x14ac:dyDescent="0.15">
      <c r="A11" s="5" t="s">
        <v>7</v>
      </c>
      <c r="B11" s="6">
        <v>4346</v>
      </c>
      <c r="C11" s="8">
        <v>979</v>
      </c>
      <c r="D11" s="6">
        <v>5325</v>
      </c>
      <c r="E11" s="6">
        <v>435</v>
      </c>
      <c r="F11" s="6">
        <v>723</v>
      </c>
      <c r="G11" s="6">
        <v>1158</v>
      </c>
      <c r="H11" s="7">
        <v>-0.89990796134376438</v>
      </c>
      <c r="I11" s="7">
        <v>-0.2614913176710929</v>
      </c>
      <c r="J11" s="7">
        <v>-0.78253521126760561</v>
      </c>
      <c r="K11" s="20"/>
      <c r="L11" s="20"/>
      <c r="M11" s="20"/>
    </row>
    <row r="12" spans="1:13" s="1" customFormat="1" ht="15.6" customHeight="1" x14ac:dyDescent="0.15">
      <c r="A12" s="9" t="s">
        <v>25</v>
      </c>
      <c r="B12" s="10">
        <v>291</v>
      </c>
      <c r="C12" s="10">
        <v>342</v>
      </c>
      <c r="D12" s="10">
        <v>633</v>
      </c>
      <c r="E12" s="10">
        <v>273</v>
      </c>
      <c r="F12" s="10">
        <v>488</v>
      </c>
      <c r="G12" s="10">
        <v>761</v>
      </c>
      <c r="H12" s="11">
        <v>-6.1855670103092786E-2</v>
      </c>
      <c r="I12" s="11">
        <v>0.42690058479532156</v>
      </c>
      <c r="J12" s="11">
        <v>0.20221169036334907</v>
      </c>
      <c r="K12" s="20"/>
      <c r="L12" s="20"/>
      <c r="M12" s="20"/>
    </row>
    <row r="13" spans="1:13" s="1" customFormat="1" ht="15.6" customHeight="1" x14ac:dyDescent="0.15">
      <c r="A13" s="9" t="s">
        <v>27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1" t="s">
        <v>28</v>
      </c>
      <c r="I13" s="11" t="s">
        <v>28</v>
      </c>
      <c r="J13" s="11" t="s">
        <v>28</v>
      </c>
      <c r="K13" s="20"/>
      <c r="L13" s="20"/>
      <c r="M13" s="20"/>
    </row>
    <row r="14" spans="1:13" s="1" customFormat="1" ht="15.6" customHeight="1" x14ac:dyDescent="0.15">
      <c r="A14" s="9" t="s">
        <v>19</v>
      </c>
      <c r="B14" s="10">
        <v>8</v>
      </c>
      <c r="C14" s="10">
        <v>13</v>
      </c>
      <c r="D14" s="10">
        <v>21</v>
      </c>
      <c r="E14" s="10">
        <v>6</v>
      </c>
      <c r="F14" s="10">
        <v>15</v>
      </c>
      <c r="G14" s="10">
        <v>21</v>
      </c>
      <c r="H14" s="11">
        <v>-0.25</v>
      </c>
      <c r="I14" s="11">
        <v>0.15384615384615374</v>
      </c>
      <c r="J14" s="11">
        <v>0</v>
      </c>
      <c r="K14" s="20"/>
      <c r="L14" s="20"/>
      <c r="M14" s="20"/>
    </row>
    <row r="15" spans="1:13" s="1" customFormat="1" ht="15.6" customHeight="1" x14ac:dyDescent="0.15">
      <c r="A15" s="9" t="s">
        <v>24</v>
      </c>
      <c r="B15" s="10">
        <v>4006</v>
      </c>
      <c r="C15" s="10">
        <v>427</v>
      </c>
      <c r="D15" s="10">
        <v>4433</v>
      </c>
      <c r="E15" s="10">
        <v>147</v>
      </c>
      <c r="F15" s="10">
        <v>62</v>
      </c>
      <c r="G15" s="10">
        <v>209</v>
      </c>
      <c r="H15" s="11">
        <v>-0.96330504243634552</v>
      </c>
      <c r="I15" s="11">
        <v>-0.85480093676814994</v>
      </c>
      <c r="J15" s="11">
        <v>-0.95285359801488834</v>
      </c>
      <c r="K15" s="20"/>
      <c r="L15" s="20"/>
      <c r="M15" s="20"/>
    </row>
    <row r="16" spans="1:13" s="1" customFormat="1" ht="15.6" customHeight="1" x14ac:dyDescent="0.15">
      <c r="A16" s="9" t="s">
        <v>23</v>
      </c>
      <c r="B16" s="10">
        <v>41</v>
      </c>
      <c r="C16" s="10">
        <v>197</v>
      </c>
      <c r="D16" s="10">
        <v>238</v>
      </c>
      <c r="E16" s="10">
        <v>9</v>
      </c>
      <c r="F16" s="10">
        <v>158</v>
      </c>
      <c r="G16" s="10">
        <v>167</v>
      </c>
      <c r="H16" s="11">
        <v>-0.78048780487804881</v>
      </c>
      <c r="I16" s="11">
        <v>-0.19796954314720816</v>
      </c>
      <c r="J16" s="11">
        <v>-0.29831932773109249</v>
      </c>
      <c r="K16" s="20"/>
      <c r="L16" s="20"/>
      <c r="M16" s="20"/>
    </row>
    <row r="17" spans="1:13" s="1" customFormat="1" ht="18" customHeight="1" x14ac:dyDescent="0.15">
      <c r="A17" s="5" t="s">
        <v>8</v>
      </c>
      <c r="B17" s="6">
        <v>2463</v>
      </c>
      <c r="C17" s="6">
        <v>2627</v>
      </c>
      <c r="D17" s="6">
        <v>5090</v>
      </c>
      <c r="E17" s="6">
        <v>1195</v>
      </c>
      <c r="F17" s="6">
        <v>1373</v>
      </c>
      <c r="G17" s="6">
        <v>2568</v>
      </c>
      <c r="H17" s="7">
        <v>-0.51481932602517255</v>
      </c>
      <c r="I17" s="7">
        <v>-0.47735059002664637</v>
      </c>
      <c r="J17" s="7">
        <v>-0.49548133595284871</v>
      </c>
      <c r="K17" s="20"/>
      <c r="L17" s="20"/>
      <c r="M17" s="20"/>
    </row>
    <row r="18" spans="1:13" s="1" customFormat="1" ht="15.6" customHeight="1" x14ac:dyDescent="0.15">
      <c r="A18" s="12" t="s">
        <v>21</v>
      </c>
      <c r="B18" s="10">
        <v>2462</v>
      </c>
      <c r="C18" s="10">
        <v>2627</v>
      </c>
      <c r="D18" s="10">
        <v>5089</v>
      </c>
      <c r="E18" s="10">
        <v>1188</v>
      </c>
      <c r="F18" s="10">
        <v>1366</v>
      </c>
      <c r="G18" s="10">
        <v>2554</v>
      </c>
      <c r="H18" s="11">
        <v>-0.51746547522339559</v>
      </c>
      <c r="I18" s="11">
        <v>-0.48001522649409978</v>
      </c>
      <c r="J18" s="11">
        <v>-0.49813322853212816</v>
      </c>
      <c r="K18" s="20"/>
      <c r="L18" s="20"/>
      <c r="M18" s="20"/>
    </row>
    <row r="19" spans="1:13" s="1" customFormat="1" ht="15.6" customHeight="1" x14ac:dyDescent="0.15">
      <c r="A19" s="12" t="s">
        <v>29</v>
      </c>
      <c r="B19" s="10">
        <v>0</v>
      </c>
      <c r="C19" s="10">
        <v>0</v>
      </c>
      <c r="D19" s="10">
        <v>0</v>
      </c>
      <c r="E19" s="10">
        <v>0</v>
      </c>
      <c r="F19" s="10">
        <v>3</v>
      </c>
      <c r="G19" s="10">
        <v>3</v>
      </c>
      <c r="H19" s="11" t="s">
        <v>28</v>
      </c>
      <c r="I19" s="11" t="s">
        <v>28</v>
      </c>
      <c r="J19" s="11" t="s">
        <v>28</v>
      </c>
      <c r="K19" s="20"/>
      <c r="L19" s="20"/>
      <c r="M19" s="20"/>
    </row>
    <row r="20" spans="1:13" s="1" customFormat="1" ht="15.6" customHeight="1" x14ac:dyDescent="0.15">
      <c r="A20" s="12" t="s">
        <v>22</v>
      </c>
      <c r="B20" s="10">
        <v>1</v>
      </c>
      <c r="C20" s="10">
        <v>0</v>
      </c>
      <c r="D20" s="10">
        <v>1</v>
      </c>
      <c r="E20" s="10">
        <v>7</v>
      </c>
      <c r="F20" s="10">
        <v>4</v>
      </c>
      <c r="G20" s="10">
        <v>11</v>
      </c>
      <c r="H20" s="11">
        <v>6</v>
      </c>
      <c r="I20" s="11" t="s">
        <v>28</v>
      </c>
      <c r="J20" s="11">
        <v>10</v>
      </c>
      <c r="K20" s="20"/>
      <c r="L20" s="20"/>
      <c r="M20" s="20"/>
    </row>
    <row r="21" spans="1:13" s="1" customFormat="1" ht="18" customHeight="1" x14ac:dyDescent="0.15">
      <c r="A21" s="5" t="s">
        <v>9</v>
      </c>
      <c r="B21" s="6">
        <v>140558.97264000008</v>
      </c>
      <c r="C21" s="6">
        <v>176354.08752000012</v>
      </c>
      <c r="D21" s="6">
        <v>316913.06016000023</v>
      </c>
      <c r="E21" s="6">
        <v>95623.560649999985</v>
      </c>
      <c r="F21" s="6">
        <v>135369.63904000001</v>
      </c>
      <c r="G21" s="6">
        <v>230993.19968999998</v>
      </c>
      <c r="H21" s="7">
        <v>-0.31969081123756338</v>
      </c>
      <c r="I21" s="7">
        <v>-0.23239863082477241</v>
      </c>
      <c r="J21" s="7">
        <v>-0.27111492478922072</v>
      </c>
    </row>
    <row r="22" spans="1:13" s="1" customFormat="1" ht="15.6" customHeight="1" x14ac:dyDescent="0.15">
      <c r="A22" s="13" t="s">
        <v>26</v>
      </c>
      <c r="B22" s="10">
        <v>14598.988000000001</v>
      </c>
      <c r="C22" s="10">
        <v>15474.471999999998</v>
      </c>
      <c r="D22" s="10">
        <v>30073.46</v>
      </c>
      <c r="E22" s="10">
        <v>13352.342000000001</v>
      </c>
      <c r="F22" s="10">
        <v>14043.659</v>
      </c>
      <c r="G22" s="10">
        <v>27396.001</v>
      </c>
      <c r="H22" s="11">
        <v>-8.5392631324856305E-2</v>
      </c>
      <c r="I22" s="11">
        <v>-9.2462799376935023E-2</v>
      </c>
      <c r="J22" s="11">
        <v>-8.9030627004674567E-2</v>
      </c>
    </row>
    <row r="23" spans="1:13" s="1" customFormat="1" ht="15.6" customHeight="1" x14ac:dyDescent="0.15">
      <c r="A23" s="13" t="s">
        <v>20</v>
      </c>
      <c r="B23" s="10">
        <v>125959.98464000008</v>
      </c>
      <c r="C23" s="10">
        <v>160879.61552000011</v>
      </c>
      <c r="D23" s="10">
        <v>286839.60016000021</v>
      </c>
      <c r="E23" s="10">
        <v>82271.218649999981</v>
      </c>
      <c r="F23" s="10">
        <v>121325.98004000001</v>
      </c>
      <c r="G23" s="10">
        <v>203597.19868999999</v>
      </c>
      <c r="H23" s="11">
        <v>-0.34684639026326314</v>
      </c>
      <c r="I23" s="11">
        <v>-0.24585859030153445</v>
      </c>
      <c r="J23" s="11">
        <v>-0.29020540198622258</v>
      </c>
    </row>
    <row r="24" spans="1:13" s="1" customFormat="1" ht="18" customHeight="1" x14ac:dyDescent="0.15">
      <c r="A24" s="4" t="s">
        <v>12</v>
      </c>
      <c r="B24" s="18"/>
      <c r="C24" s="18"/>
      <c r="D24" s="18"/>
      <c r="E24" s="18"/>
      <c r="F24" s="18"/>
      <c r="G24" s="18"/>
      <c r="H24" s="18"/>
      <c r="I24" s="18"/>
      <c r="J24" s="19"/>
    </row>
    <row r="25" spans="1:13" s="1" customFormat="1" ht="18" customHeight="1" x14ac:dyDescent="0.15">
      <c r="A25" s="5" t="s">
        <v>13</v>
      </c>
      <c r="B25" s="14">
        <v>3856</v>
      </c>
      <c r="C25" s="14">
        <v>3936</v>
      </c>
      <c r="D25" s="14">
        <v>7792</v>
      </c>
      <c r="E25" s="14">
        <v>3701</v>
      </c>
      <c r="F25" s="14">
        <v>3697</v>
      </c>
      <c r="G25" s="17">
        <v>7398</v>
      </c>
      <c r="H25" s="15">
        <v>-4.0197095435684616E-2</v>
      </c>
      <c r="I25" s="15">
        <v>-6.0721544715447107E-2</v>
      </c>
      <c r="J25" s="15">
        <v>-5.0564681724845961E-2</v>
      </c>
    </row>
    <row r="26" spans="1:13" s="1" customFormat="1" ht="15.6" customHeight="1" x14ac:dyDescent="0.15">
      <c r="A26" s="16" t="s">
        <v>14</v>
      </c>
      <c r="B26" s="10">
        <v>2700</v>
      </c>
      <c r="C26" s="10">
        <v>3909</v>
      </c>
      <c r="D26" s="10">
        <v>6609</v>
      </c>
      <c r="E26" s="10">
        <v>2369</v>
      </c>
      <c r="F26" s="10">
        <v>3504</v>
      </c>
      <c r="G26" s="10">
        <v>5873</v>
      </c>
      <c r="H26" s="11">
        <v>-0.12259259259259259</v>
      </c>
      <c r="I26" s="11">
        <v>-0.10360706062931702</v>
      </c>
      <c r="J26" s="11">
        <v>-0.11136329247995158</v>
      </c>
    </row>
    <row r="27" spans="1:13" s="1" customFormat="1" ht="15.6" customHeight="1" x14ac:dyDescent="0.15">
      <c r="A27" s="16" t="s">
        <v>15</v>
      </c>
      <c r="B27" s="10">
        <v>1156</v>
      </c>
      <c r="C27" s="10">
        <v>27</v>
      </c>
      <c r="D27" s="10">
        <v>1183</v>
      </c>
      <c r="E27" s="10">
        <v>1332</v>
      </c>
      <c r="F27" s="10">
        <v>193</v>
      </c>
      <c r="G27" s="10">
        <v>1525</v>
      </c>
      <c r="H27" s="11">
        <v>0.15224913494809678</v>
      </c>
      <c r="I27" s="11">
        <v>6.1481481481481479</v>
      </c>
      <c r="J27" s="11">
        <v>0.28909551986475068</v>
      </c>
    </row>
    <row r="28" spans="1:13" s="1" customFormat="1" ht="18" customHeight="1" x14ac:dyDescent="0.15">
      <c r="A28" s="5" t="s">
        <v>16</v>
      </c>
      <c r="B28" s="6">
        <v>7077.9500000000007</v>
      </c>
      <c r="C28" s="6">
        <v>7007.2</v>
      </c>
      <c r="D28" s="6">
        <v>14085.150000000001</v>
      </c>
      <c r="E28" s="6">
        <v>6344</v>
      </c>
      <c r="F28" s="6">
        <v>6386.25</v>
      </c>
      <c r="G28" s="6">
        <v>12730.25</v>
      </c>
      <c r="H28" s="7">
        <v>-0.10369527900027564</v>
      </c>
      <c r="I28" s="7">
        <v>-8.8615994976595447E-2</v>
      </c>
      <c r="J28" s="7">
        <v>-9.6193508766324931E-2</v>
      </c>
    </row>
    <row r="29" spans="1:13" s="1" customFormat="1" ht="18" customHeight="1" x14ac:dyDescent="0.15">
      <c r="A29" s="5" t="s">
        <v>9</v>
      </c>
      <c r="B29" s="6">
        <v>61644.736730000004</v>
      </c>
      <c r="C29" s="6">
        <v>100252.03954</v>
      </c>
      <c r="D29" s="6">
        <v>161896.77627</v>
      </c>
      <c r="E29" s="6">
        <v>58908.080920000015</v>
      </c>
      <c r="F29" s="6">
        <v>92219.296939999986</v>
      </c>
      <c r="G29" s="6">
        <v>151127.37786000001</v>
      </c>
      <c r="H29" s="7">
        <v>-4.4393989741352446E-2</v>
      </c>
      <c r="I29" s="7">
        <v>-8.0125478113539983E-2</v>
      </c>
      <c r="J29" s="7">
        <v>-6.6520153508427771E-2</v>
      </c>
    </row>
    <row r="30" spans="1:13" s="1" customFormat="1" ht="15.6" customHeight="1" x14ac:dyDescent="0.15">
      <c r="A30" s="16" t="s">
        <v>10</v>
      </c>
      <c r="B30" s="10">
        <v>14538.887999999997</v>
      </c>
      <c r="C30" s="10">
        <v>14515.500000000002</v>
      </c>
      <c r="D30" s="10">
        <v>29054.387999999999</v>
      </c>
      <c r="E30" s="10">
        <v>13295.642000000002</v>
      </c>
      <c r="F30" s="10">
        <v>13254.300000000003</v>
      </c>
      <c r="G30" s="10">
        <v>26549.942000000003</v>
      </c>
      <c r="H30" s="11">
        <v>-8.5511766787115806E-2</v>
      </c>
      <c r="I30" s="11">
        <v>-8.6886431745375581E-2</v>
      </c>
      <c r="J30" s="11">
        <v>-8.6198545982107633E-2</v>
      </c>
    </row>
    <row r="31" spans="1:13" s="1" customFormat="1" ht="15.6" customHeight="1" x14ac:dyDescent="0.15">
      <c r="A31" s="16" t="s">
        <v>11</v>
      </c>
      <c r="B31" s="10">
        <v>47105.848730000005</v>
      </c>
      <c r="C31" s="10">
        <v>85736.539539999998</v>
      </c>
      <c r="D31" s="10">
        <v>132842.38827</v>
      </c>
      <c r="E31" s="10">
        <v>45612.438920000015</v>
      </c>
      <c r="F31" s="10">
        <v>78964.996939999983</v>
      </c>
      <c r="G31" s="10">
        <v>124577.43586</v>
      </c>
      <c r="H31" s="11">
        <v>-3.1703277836259258E-2</v>
      </c>
      <c r="I31" s="11">
        <v>-7.8980824702410413E-2</v>
      </c>
      <c r="J31" s="11">
        <v>-6.2216228702555498E-2</v>
      </c>
    </row>
  </sheetData>
  <mergeCells count="19">
    <mergeCell ref="B9:J9"/>
    <mergeCell ref="H6:J6"/>
    <mergeCell ref="B7:B8"/>
    <mergeCell ref="C7:C8"/>
    <mergeCell ref="A2:J2"/>
    <mergeCell ref="A3:J3"/>
    <mergeCell ref="G7:G8"/>
    <mergeCell ref="H7:H8"/>
    <mergeCell ref="I7:I8"/>
    <mergeCell ref="B5:D5"/>
    <mergeCell ref="E5:G5"/>
    <mergeCell ref="H5:J5"/>
    <mergeCell ref="B6:D6"/>
    <mergeCell ref="A7:A8"/>
    <mergeCell ref="D7:D8"/>
    <mergeCell ref="E7:E8"/>
    <mergeCell ref="F7:F8"/>
    <mergeCell ref="E6:G6"/>
    <mergeCell ref="J7:J8"/>
  </mergeCells>
  <printOptions horizontalCentered="1"/>
  <pageMargins left="0.59055118110236227" right="0.59055118110236227" top="1.7716535433070868" bottom="0.78740157480314965" header="0.51181102362204722" footer="0.51181102362204722"/>
  <pageSetup paperSize="9" scale="91" orientation="landscape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dezembro</vt:lpstr>
      <vt:lpstr>dezembro!Área_de_Impressão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Silva</dc:creator>
  <cp:lastModifiedBy>Nelson Silva</cp:lastModifiedBy>
  <cp:lastPrinted>2023-04-17T14:41:40Z</cp:lastPrinted>
  <dcterms:created xsi:type="dcterms:W3CDTF">2020-02-17T16:00:40Z</dcterms:created>
  <dcterms:modified xsi:type="dcterms:W3CDTF">2024-04-17T11:11:34Z</dcterms:modified>
</cp:coreProperties>
</file>