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06_2025 PTLEI\"/>
    </mc:Choice>
  </mc:AlternateContent>
  <xr:revisionPtr revIDLastSave="0" documentId="13_ncr:1_{8ADDF9A3-317A-4E6B-A258-9F4959C469D2}" xr6:coauthVersionLast="47" xr6:coauthVersionMax="47" xr10:uidLastSave="{00000000-0000-0000-0000-000000000000}"/>
  <bookViews>
    <workbookView xWindow="60" yWindow="-16200" windowWidth="28860" windowHeight="1695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<sst xmlns="http://schemas.openxmlformats.org/spreadsheetml/2006/main" count="31" uniqueCount="19">
  <si>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</si>
  <si>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</si>
  <si>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</si>
  <si>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</si>
  <si>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</si>
  <si>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</si>
  <si>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</si>
  <si>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</si>
  <si>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</si>
  <si>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</si>
  <si>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</si>
  <si>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</si>
  <si>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</si>
  <si>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</si>
  <si>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</si>
  <si>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2024</t>
  </si>
  <si>
    <t>2025</t>
  </si>
  <si>
    <t>JUNHO</t>
  </si>
  <si>
    <t>JANEIRO/JUNHO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</si>
</sst>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C24" sqref="C24"/>
    </sheetView>
  </sheetViews>
  <sheetFormatPr defaultRowHeight="12.5" x14ac:dyDescent="0.25"/>
  <cols>
    <col min="1" max="1" width="21.26953125" customWidth="1" collapsed="1"/>
    <col min="2" max="2" width="7.453125" customWidth="1" collapsed="1"/>
    <col min="3" max="3" width="8.1796875" customWidth="1" collapsed="1"/>
    <col min="4" max="7" width="8.453125" bestFit="1" customWidth="1" collapsed="1"/>
    <col min="8" max="8" width="7.453125" bestFit="1" customWidth="1" collapsed="1"/>
    <col min="9" max="9" width="8.1796875" bestFit="1" customWidth="1" collapsed="1"/>
    <col min="10" max="13" width="8.453125" bestFit="1" customWidth="1" collapsed="1"/>
    <col min="14" max="14" width="7.54296875" customWidth="1" collapsed="1"/>
    <col min="15" max="15" width="8.54296875" bestFit="1" customWidth="1" collapsed="1"/>
    <col min="16" max="16" width="8.1796875" customWidth="1" collapsed="1"/>
    <col min="17" max="17" width="4.81640625" customWidth="1" collapsed="1"/>
  </cols>
  <sheetData>
    <row r="1" spans="1:16" s="1" customFormat="1" ht="24.65" customHeight="1" x14ac:dyDescent="0.2"/>
    <row r="2" spans="1:16" s="1" customFormat="1" ht="21.4" customHeight="1" x14ac:dyDescent="0.2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2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7" customHeight="1" x14ac:dyDescent="0.2"/>
    <row r="5" spans="1:16" s="1" customFormat="1" ht="18.649999999999999" customHeight="1" x14ac:dyDescent="0.2">
      <c r="N5" s="22" t="s">
        <v>11</v>
      </c>
      <c r="O5" s="22"/>
      <c r="P5" s="22"/>
    </row>
    <row r="6" spans="1:16" s="1" customFormat="1" ht="18" customHeight="1" x14ac:dyDescent="0.2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2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JUNHO</v>
      </c>
      <c r="I7" s="19"/>
      <c r="J7" s="19"/>
      <c r="K7" s="21" t="str">
        <f>E7</f>
        <v>JANEIRO/JUNHO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3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5" customHeight="1" x14ac:dyDescent="0.2">
      <c r="A9" s="4" t="s">
        <v>4</v>
      </c>
      <c r="B9" s="5">
        <f>SUM(B10:B12)</f>
        <v>434592.88269775099</v>
      </c>
      <c r="C9" s="5">
        <f t="shared" ref="C9:M9" si="0">SUM(C10:C12)</f>
        <v>448011.5355676586</v>
      </c>
      <c r="D9" s="5">
        <f t="shared" si="0"/>
        <v>882604.41826540965</v>
      </c>
      <c r="E9" s="5">
        <f t="shared" si="0"/>
        <v>2423633.8668413046</v>
      </c>
      <c r="F9" s="5">
        <f t="shared" si="0"/>
        <v>2336956.8238130542</v>
      </c>
      <c r="G9" s="5">
        <f t="shared" si="0"/>
        <v>4760590.6906543579</v>
      </c>
      <c r="H9" s="5">
        <f t="shared" si="0"/>
        <v>375577.35699999996</v>
      </c>
      <c r="I9" s="5">
        <f t="shared" si="0"/>
        <v>450224.28200000001</v>
      </c>
      <c r="J9" s="5">
        <f t="shared" si="0"/>
        <v>825801.63900000008</v>
      </c>
      <c r="K9" s="5">
        <f t="shared" si="0"/>
        <v>2396925.0970000001</v>
      </c>
      <c r="L9" s="5">
        <f t="shared" si="0"/>
        <v>2475471.091</v>
      </c>
      <c r="M9" s="5">
        <f t="shared" si="0"/>
        <v>4872396.1879999992</v>
      </c>
      <c r="N9" s="13">
        <f>IFERROR((K9-E9)/E9,"-")</f>
        <v>-1.1020133942967945E-2</v>
      </c>
      <c r="O9" s="13">
        <f t="shared" ref="O9:P15" si="1">IFERROR((L9-F9)/F9,"-")</f>
        <v>5.9271213646532594E-2</v>
      </c>
      <c r="P9" s="13">
        <f t="shared" si="1"/>
        <v>2.3485635420228333E-2</v>
      </c>
    </row>
    <row r="10" spans="1:16" s="1" customFormat="1" ht="15" customHeight="1" x14ac:dyDescent="0.2">
      <c r="A10" s="9" t="s">
        <v>5</v>
      </c>
      <c r="B10" s="6">
        <v>82120.892850000382</v>
      </c>
      <c r="C10" s="6">
        <v>103536.44085000038</v>
      </c>
      <c r="D10" s="6">
        <v>185657.33370000077</v>
      </c>
      <c r="E10" s="6">
        <v>371276.35763997841</v>
      </c>
      <c r="F10" s="6">
        <v>388690.1928500004</v>
      </c>
      <c r="G10" s="6">
        <v>759966.55048997875</v>
      </c>
      <c r="H10" s="6">
        <v>24948.798999999999</v>
      </c>
      <c r="I10" s="6">
        <v>64170.714</v>
      </c>
      <c r="J10" s="6">
        <v>89119.513000000006</v>
      </c>
      <c r="K10" s="6">
        <v>287275.35399999999</v>
      </c>
      <c r="L10" s="6">
        <v>258071.853</v>
      </c>
      <c r="M10" s="6">
        <v>545347.20700000005</v>
      </c>
      <c r="N10" s="11">
        <f>IFERROR((K10-E10)/E10,"-")</f>
        <v>-0.2262492666485191</v>
      </c>
      <c r="O10" s="11">
        <f t="shared" si="1"/>
        <v>-0.33604742865330633</v>
      </c>
      <c r="P10" s="11">
        <f t="shared" si="1"/>
        <v>-0.28240630242423909</v>
      </c>
    </row>
    <row r="11" spans="1:16" s="1" customFormat="1" ht="15" customHeight="1" x14ac:dyDescent="0.2">
      <c r="A11" s="9" t="s">
        <v>6</v>
      </c>
      <c r="B11" s="6">
        <v>311641.06016903964</v>
      </c>
      <c r="C11" s="6">
        <v>282627.46152820514</v>
      </c>
      <c r="D11" s="6">
        <v>594268.52169724484</v>
      </c>
      <c r="E11" s="6">
        <v>1837282.8391720292</v>
      </c>
      <c r="F11" s="6">
        <v>1640577.18659196</v>
      </c>
      <c r="G11" s="6">
        <v>3477860.0257639885</v>
      </c>
      <c r="H11" s="6">
        <v>302969.97599999997</v>
      </c>
      <c r="I11" s="6">
        <v>314541.55900000001</v>
      </c>
      <c r="J11" s="6">
        <v>617511.53500000003</v>
      </c>
      <c r="K11" s="6">
        <v>1788899.227</v>
      </c>
      <c r="L11" s="6">
        <v>1789394.3279999997</v>
      </c>
      <c r="M11" s="6">
        <v>3578293.5549999997</v>
      </c>
      <c r="N11" s="11">
        <f t="shared" ref="N11:N15" si="2">IFERROR((K11-E11)/E11,"-")</f>
        <v>-2.6334329772455322E-2</v>
      </c>
      <c r="O11" s="11">
        <f t="shared" si="1"/>
        <v>9.0710234559084557E-2</v>
      </c>
      <c r="P11" s="11">
        <f t="shared" si="1"/>
        <v>2.8877967627218917E-2</v>
      </c>
    </row>
    <row r="12" spans="1:16" s="1" customFormat="1" ht="15" customHeight="1" x14ac:dyDescent="0.2">
      <c r="A12" s="9" t="s">
        <v>12</v>
      </c>
      <c r="B12" s="6">
        <v>40830.929678710934</v>
      </c>
      <c r="C12" s="6">
        <v>61847.633189453125</v>
      </c>
      <c r="D12" s="6">
        <v>102678.56286816407</v>
      </c>
      <c r="E12" s="6">
        <v>215074.67002929689</v>
      </c>
      <c r="F12" s="6">
        <v>307689.44437109376</v>
      </c>
      <c r="G12" s="6">
        <v>522764.11440039065</v>
      </c>
      <c r="H12" s="6">
        <v>47658.581999999995</v>
      </c>
      <c r="I12" s="6">
        <v>71512.008999999991</v>
      </c>
      <c r="J12" s="6">
        <v>119170.591</v>
      </c>
      <c r="K12" s="6">
        <v>320750.516</v>
      </c>
      <c r="L12" s="6">
        <v>428004.91</v>
      </c>
      <c r="M12" s="6">
        <v>748755.42599999998</v>
      </c>
      <c r="N12" s="11">
        <f t="shared" si="2"/>
        <v>0.49134491735502017</v>
      </c>
      <c r="O12" s="11">
        <f t="shared" si="1"/>
        <v>0.39102890212833502</v>
      </c>
      <c r="P12" s="11">
        <f t="shared" si="1"/>
        <v>0.43230073636332306</v>
      </c>
    </row>
    <row r="13" spans="1:16" s="1" customFormat="1" ht="18.25" customHeight="1" x14ac:dyDescent="0.2">
      <c r="A13" s="4" t="s">
        <v>7</v>
      </c>
      <c r="B13" s="5">
        <v>6935.12</v>
      </c>
      <c r="C13" s="5">
        <v>223613.163</v>
      </c>
      <c r="D13" s="5">
        <v>230548.283</v>
      </c>
      <c r="E13" s="5">
        <v>59182.053999999996</v>
      </c>
      <c r="F13" s="5">
        <v>1192019.138</v>
      </c>
      <c r="G13" s="5">
        <v>1251201.192</v>
      </c>
      <c r="H13" s="5">
        <v>4517.74</v>
      </c>
      <c r="I13" s="5">
        <v>189556.55300000001</v>
      </c>
      <c r="J13" s="5">
        <v>194074.29300000001</v>
      </c>
      <c r="K13" s="5">
        <v>70871.716</v>
      </c>
      <c r="L13" s="5">
        <v>1057076.632</v>
      </c>
      <c r="M13" s="5">
        <v>1127948.348</v>
      </c>
      <c r="N13" s="11">
        <f t="shared" si="2"/>
        <v>0.19752038345948594</v>
      </c>
      <c r="O13" s="11">
        <f t="shared" si="1"/>
        <v>-0.11320498278778478</v>
      </c>
      <c r="P13" s="11">
        <f t="shared" si="1"/>
        <v>-9.8507613953743772E-2</v>
      </c>
    </row>
    <row r="14" spans="1:16" s="1" customFormat="1" ht="18.25" customHeight="1" x14ac:dyDescent="0.2">
      <c r="A14" s="4" t="s">
        <v>8</v>
      </c>
      <c r="B14" s="5">
        <v>0</v>
      </c>
      <c r="C14" s="5">
        <v>172048.37700000001</v>
      </c>
      <c r="D14" s="5">
        <v>172048.37700000001</v>
      </c>
      <c r="E14" s="5">
        <v>0</v>
      </c>
      <c r="F14" s="5">
        <v>1105027.57</v>
      </c>
      <c r="G14" s="5">
        <v>1105027.57</v>
      </c>
      <c r="H14" s="5">
        <v>0</v>
      </c>
      <c r="I14" s="5">
        <v>179896.641</v>
      </c>
      <c r="J14" s="5">
        <v>179896.641</v>
      </c>
      <c r="K14" s="5">
        <v>0</v>
      </c>
      <c r="L14" s="5">
        <v>1032934.632</v>
      </c>
      <c r="M14" s="5">
        <v>1032934.632</v>
      </c>
      <c r="N14" s="11" t="str">
        <f t="shared" si="2"/>
        <v>-</v>
      </c>
      <c r="O14" s="11">
        <f t="shared" si="1"/>
        <v>-6.5240850054085142E-2</v>
      </c>
      <c r="P14" s="11">
        <f t="shared" si="1"/>
        <v>-6.5240850054085142E-2</v>
      </c>
    </row>
    <row r="15" spans="1:16" s="1" customFormat="1" ht="22" customHeight="1" x14ac:dyDescent="0.2">
      <c r="A15" s="7" t="s">
        <v>9</v>
      </c>
      <c r="B15" s="8">
        <f>SUM(B9,B13,B14)</f>
        <v>441528.00269775098</v>
      </c>
      <c r="C15" s="8">
        <f t="shared" ref="C15:M15" si="3">SUM(C9,C13,C14)</f>
        <v>843673.07556765864</v>
      </c>
      <c r="D15" s="8">
        <f t="shared" si="3"/>
        <v>1285201.0782654097</v>
      </c>
      <c r="E15" s="8">
        <f t="shared" si="3"/>
        <v>2482815.9208413046</v>
      </c>
      <c r="F15" s="8">
        <f t="shared" si="3"/>
        <v>4634003.5318130543</v>
      </c>
      <c r="G15" s="8">
        <f t="shared" si="3"/>
        <v>7116819.452654358</v>
      </c>
      <c r="H15" s="8">
        <f t="shared" si="3"/>
        <v>380095.09699999995</v>
      </c>
      <c r="I15" s="8">
        <f t="shared" si="3"/>
        <v>819677.47600000002</v>
      </c>
      <c r="J15" s="8">
        <f t="shared" si="3"/>
        <v>1199772.5730000001</v>
      </c>
      <c r="K15" s="8">
        <f t="shared" si="3"/>
        <v>2467796.8130000001</v>
      </c>
      <c r="L15" s="8">
        <f t="shared" si="3"/>
        <v>4565482.3550000004</v>
      </c>
      <c r="M15" s="8">
        <f t="shared" si="3"/>
        <v>7033279.1679999996</v>
      </c>
      <c r="N15" s="12">
        <f t="shared" si="2"/>
        <v>-6.0492232691239005E-3</v>
      </c>
      <c r="O15" s="12">
        <f t="shared" si="1"/>
        <v>-1.4786604356825982E-2</v>
      </c>
      <c r="P15" s="12">
        <f t="shared" si="1"/>
        <v>-1.1738429674958299E-2</v>
      </c>
    </row>
    <row r="16" spans="1:16" s="1" customFormat="1" ht="25.15" customHeight="1" x14ac:dyDescent="0.2"/>
    <row r="17" spans="14:16" x14ac:dyDescent="0.25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2024-12-03T17:35:13Z</cp:lastPrinted>
  <dcterms:created xsi:type="dcterms:W3CDTF">2010-03-23T10:34:53Z</dcterms:created>
  <dcterms:modified xsi:type="dcterms:W3CDTF">2025-07-29T10:41:52Z</dcterms:modified>
</cp:coreProperties>
</file>