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:\Informacao_Gestao\GEP\SITE\boletim\2021\"/>
    </mc:Choice>
  </mc:AlternateContent>
  <xr:revisionPtr revIDLastSave="0" documentId="13_ncr:1_{15C0240B-317E-4DBD-9C8B-C2C0A759C77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dezembr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1" l="1"/>
  <c r="H5" i="1" s="1"/>
  <c r="E6" i="1" l="1"/>
</calcChain>
</file>

<file path=xl/sharedStrings.xml><?xml version="1.0" encoding="utf-8"?>
<sst xmlns="http://schemas.openxmlformats.org/spreadsheetml/2006/main" count="38" uniqueCount="19">
  <si>
    <t>Grupos de Mercadorias</t>
  </si>
  <si>
    <t>VARIAÇÃO ACUMULADA</t>
  </si>
  <si>
    <t>Carga</t>
  </si>
  <si>
    <t>Descarga</t>
  </si>
  <si>
    <t>total</t>
  </si>
  <si>
    <t>CONTINENTE E REGIÕES AUTÓNOMAS</t>
  </si>
  <si>
    <t>UNIÃO EUROPEIA</t>
  </si>
  <si>
    <t>Porto de Leixões</t>
  </si>
  <si>
    <t>Movimento de Mercadorias Segundo o Grupo e a Origem/Destino</t>
  </si>
  <si>
    <t>Toneladas</t>
  </si>
  <si>
    <t xml:space="preserve"> - </t>
  </si>
  <si>
    <t>JANEIRO / DEZEMBRO</t>
  </si>
  <si>
    <t>Carga Geral</t>
  </si>
  <si>
    <t>Fraccionada</t>
  </si>
  <si>
    <t>Contentorizada</t>
  </si>
  <si>
    <t>Ro-Ro</t>
  </si>
  <si>
    <t>Granéis Sólidos</t>
  </si>
  <si>
    <t>Granéis Líquidos</t>
  </si>
  <si>
    <t>EXTRA-UNIÃO EUROPEIA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</si>
</sst>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;#\ ###\ ###;0"/>
    <numFmt numFmtId="165" formatCode="#,##0.000"/>
  </numFmts>
  <fonts count="10" x14ac:knownFonts="1">
    <font>
      <sz val="10"/>
      <name val="Arial"/>
    </font>
    <font>
      <b/>
      <i/>
      <sz val="10"/>
      <name val="Arial"/>
      <family val="2"/>
    </font>
    <font>
      <sz val="6"/>
      <color indexed="8"/>
      <name val="Arial"/>
      <family val="2"/>
    </font>
    <font>
      <b/>
      <sz val="8"/>
      <color indexed="9"/>
      <name val="Tahoma"/>
      <family val="2"/>
    </font>
    <font>
      <b/>
      <sz val="8"/>
      <color indexed="18"/>
      <name val="Tahoma"/>
      <family val="2"/>
    </font>
    <font>
      <b/>
      <sz val="9"/>
      <color indexed="18"/>
      <name val="Arial"/>
      <family val="2"/>
    </font>
    <font>
      <sz val="8"/>
      <color indexed="8"/>
      <name val="Tahoma"/>
      <family val="2"/>
    </font>
    <font>
      <b/>
      <sz val="14"/>
      <color indexed="18"/>
      <name val="Tahoma"/>
      <family val="2"/>
    </font>
    <font>
      <b/>
      <sz val="12"/>
      <color indexed="18"/>
      <name val="Tahoma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18"/>
        <bgColor indexed="9"/>
      </patternFill>
    </fill>
    <fill>
      <gradientFill degree="90">
        <stop position="0">
          <color theme="0"/>
        </stop>
        <stop position="1">
          <color rgb="FFDDE7F2"/>
        </stop>
      </gradientFill>
    </fill>
  </fills>
  <borders count="8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/>
      <bottom/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 style="thin">
        <color indexed="31"/>
      </left>
      <right/>
      <top style="thin">
        <color indexed="31"/>
      </top>
      <bottom style="thin">
        <color indexed="31"/>
      </bottom>
      <diagonal/>
    </border>
    <border>
      <left/>
      <right/>
      <top style="thin">
        <color indexed="31"/>
      </top>
      <bottom style="thin">
        <color indexed="31"/>
      </bottom>
      <diagonal/>
    </border>
    <border>
      <left/>
      <right style="thin">
        <color indexed="31"/>
      </right>
      <top style="thin">
        <color indexed="31"/>
      </top>
      <bottom style="thin">
        <color indexed="3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right" vertical="center"/>
    </xf>
    <xf numFmtId="164" fontId="6" fillId="2" borderId="2" xfId="0" applyNumberFormat="1" applyFont="1" applyFill="1" applyBorder="1" applyAlignment="1">
      <alignment horizontal="right" vertical="center"/>
    </xf>
    <xf numFmtId="49" fontId="3" fillId="3" borderId="2" xfId="0" applyNumberFormat="1" applyFont="1" applyFill="1" applyBorder="1" applyAlignment="1">
      <alignment horizontal="left" vertical="center"/>
    </xf>
    <xf numFmtId="164" fontId="3" fillId="3" borderId="2" xfId="0" applyNumberFormat="1" applyFont="1" applyFill="1" applyBorder="1" applyAlignment="1">
      <alignment horizontal="right" vertical="center"/>
    </xf>
    <xf numFmtId="49" fontId="4" fillId="2" borderId="0" xfId="0" applyNumberFormat="1" applyFont="1" applyFill="1" applyAlignment="1">
      <alignment horizontal="right" vertical="center"/>
    </xf>
    <xf numFmtId="49" fontId="4" fillId="2" borderId="2" xfId="0" applyNumberFormat="1" applyFont="1" applyFill="1" applyBorder="1" applyAlignment="1">
      <alignment horizontal="left" vertical="center" indent="1"/>
    </xf>
    <xf numFmtId="49" fontId="6" fillId="2" borderId="2" xfId="0" applyNumberFormat="1" applyFont="1" applyFill="1" applyBorder="1" applyAlignment="1">
      <alignment horizontal="left" vertical="center" indent="2"/>
    </xf>
    <xf numFmtId="9" fontId="4" fillId="2" borderId="2" xfId="1" applyFont="1" applyFill="1" applyBorder="1" applyAlignment="1">
      <alignment horizontal="right" vertical="center"/>
    </xf>
    <xf numFmtId="9" fontId="5" fillId="2" borderId="2" xfId="1" applyFont="1" applyFill="1" applyBorder="1" applyAlignment="1">
      <alignment horizontal="right" vertical="center"/>
    </xf>
    <xf numFmtId="9" fontId="6" fillId="2" borderId="2" xfId="1" applyFont="1" applyFill="1" applyBorder="1" applyAlignment="1">
      <alignment horizontal="right" vertical="center"/>
    </xf>
    <xf numFmtId="9" fontId="3" fillId="3" borderId="2" xfId="1" applyFont="1" applyFill="1" applyBorder="1" applyAlignment="1">
      <alignment horizontal="right" vertical="center"/>
    </xf>
    <xf numFmtId="3" fontId="9" fillId="0" borderId="0" xfId="0" applyNumberFormat="1" applyFont="1"/>
    <xf numFmtId="165" fontId="9" fillId="0" borderId="0" xfId="0" applyNumberFormat="1" applyFont="1"/>
    <xf numFmtId="49" fontId="4" fillId="4" borderId="2" xfId="0" applyNumberFormat="1" applyFont="1" applyFill="1" applyBorder="1" applyAlignment="1">
      <alignment horizontal="left" vertical="center"/>
    </xf>
    <xf numFmtId="164" fontId="4" fillId="4" borderId="2" xfId="0" applyNumberFormat="1" applyFont="1" applyFill="1" applyBorder="1" applyAlignment="1">
      <alignment horizontal="right" vertical="center"/>
    </xf>
    <xf numFmtId="9" fontId="4" fillId="4" borderId="2" xfId="1" applyFont="1" applyFill="1" applyBorder="1" applyAlignment="1">
      <alignment horizontal="right" vertical="center"/>
    </xf>
    <xf numFmtId="9" fontId="5" fillId="4" borderId="2" xfId="1" applyFont="1" applyFill="1" applyBorder="1" applyAlignment="1">
      <alignment horizontal="right" vertical="center"/>
    </xf>
    <xf numFmtId="0" fontId="3" fillId="3" borderId="2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/>
    </xf>
    <xf numFmtId="1" fontId="3" fillId="3" borderId="2" xfId="0" applyNumberFormat="1" applyFont="1" applyFill="1" applyBorder="1" applyAlignment="1">
      <alignment horizontal="center" vertical="center"/>
    </xf>
    <xf numFmtId="1" fontId="3" fillId="3" borderId="5" xfId="0" applyNumberFormat="1" applyFont="1" applyFill="1" applyBorder="1" applyAlignment="1">
      <alignment horizontal="center" vertical="center"/>
    </xf>
    <xf numFmtId="1" fontId="3" fillId="3" borderId="6" xfId="0" applyNumberFormat="1" applyFont="1" applyFill="1" applyBorder="1" applyAlignment="1">
      <alignment horizontal="center" vertical="center"/>
    </xf>
    <xf numFmtId="1" fontId="3" fillId="3" borderId="7" xfId="0" applyNumberFormat="1" applyFont="1" applyFill="1" applyBorder="1" applyAlignment="1">
      <alignment horizontal="center" vertical="center"/>
    </xf>
  </cellXfs>
  <cellStyles count="2">
    <cellStyle name="Normal" xfId="0" builtinId="0"/>
    <cellStyle name="Percentagem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DE7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3"/>
  <sheetViews>
    <sheetView tabSelected="1" zoomScaleNormal="100" workbookViewId="0">
      <selection activeCell="B37" sqref="B37"/>
    </sheetView>
  </sheetViews>
  <sheetFormatPr defaultRowHeight="12.75" x14ac:dyDescent="0.2"/>
  <cols>
    <col min="1" max="1" width="40" customWidth="1"/>
    <col min="2" max="7" width="13.28515625" customWidth="1"/>
    <col min="8" max="10" width="10" customWidth="1"/>
  </cols>
  <sheetData>
    <row r="1" spans="1:10" s="1" customFormat="1" ht="11.25" customHeight="1" x14ac:dyDescent="0.15"/>
    <row r="2" spans="1:10" s="1" customFormat="1" ht="23.45" customHeight="1" x14ac:dyDescent="0.15">
      <c r="A2" s="25" t="s">
        <v>7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s="1" customFormat="1" ht="15" customHeight="1" x14ac:dyDescent="0.2">
      <c r="A3" s="26" t="s">
        <v>8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s="1" customFormat="1" ht="15.75" customHeight="1" x14ac:dyDescent="0.15">
      <c r="I4" s="10" t="s">
        <v>9</v>
      </c>
    </row>
    <row r="5" spans="1:10" s="1" customFormat="1" ht="18.2" customHeight="1" x14ac:dyDescent="0.15">
      <c r="A5" s="2"/>
      <c r="B5" s="28">
        <v>2020</v>
      </c>
      <c r="C5" s="29"/>
      <c r="D5" s="30"/>
      <c r="E5" s="28">
        <f>B5+1</f>
        <v>2021</v>
      </c>
      <c r="F5" s="29"/>
      <c r="G5" s="30"/>
      <c r="H5" s="27" t="str">
        <f>B5&amp;"/"&amp;E5</f>
        <v>2020/2021</v>
      </c>
      <c r="I5" s="23"/>
      <c r="J5" s="23"/>
    </row>
    <row r="6" spans="1:10" s="1" customFormat="1" ht="18.2" customHeight="1" x14ac:dyDescent="0.15">
      <c r="A6" s="4" t="s">
        <v>0</v>
      </c>
      <c r="B6" s="23" t="s">
        <v>11</v>
      </c>
      <c r="C6" s="23"/>
      <c r="D6" s="23"/>
      <c r="E6" s="23" t="str">
        <f>B6</f>
        <v>JANEIRO / DEZEMBRO</v>
      </c>
      <c r="F6" s="23"/>
      <c r="G6" s="23"/>
      <c r="H6" s="24" t="s">
        <v>1</v>
      </c>
      <c r="I6" s="24"/>
      <c r="J6" s="24"/>
    </row>
    <row r="7" spans="1:10" s="1" customFormat="1" ht="18.2" customHeight="1" x14ac:dyDescent="0.15">
      <c r="A7" s="5"/>
      <c r="B7" s="3" t="s">
        <v>2</v>
      </c>
      <c r="C7" s="3" t="s">
        <v>3</v>
      </c>
      <c r="D7" s="3" t="s">
        <v>4</v>
      </c>
      <c r="E7" s="3" t="s">
        <v>2</v>
      </c>
      <c r="F7" s="3" t="s">
        <v>3</v>
      </c>
      <c r="G7" s="3" t="s">
        <v>4</v>
      </c>
      <c r="H7" s="3" t="s">
        <v>2</v>
      </c>
      <c r="I7" s="3" t="s">
        <v>3</v>
      </c>
      <c r="J7" s="3" t="s">
        <v>4</v>
      </c>
    </row>
    <row r="8" spans="1:10" s="1" customFormat="1" ht="18" customHeight="1" x14ac:dyDescent="0.15">
      <c r="A8" s="19" t="s">
        <v>5</v>
      </c>
      <c r="B8" s="20">
        <v>1116221.1712999998</v>
      </c>
      <c r="C8" s="20">
        <v>1832595.7806800017</v>
      </c>
      <c r="D8" s="20">
        <v>2948816.9519800013</v>
      </c>
      <c r="E8" s="20">
        <v>852935.40309000202</v>
      </c>
      <c r="F8" s="20">
        <v>2395795.1526469984</v>
      </c>
      <c r="G8" s="20">
        <v>3248730.5557370004</v>
      </c>
      <c r="H8" s="21">
        <v>-0.23587240143757859</v>
      </c>
      <c r="I8" s="21">
        <v>0.30732329404251724</v>
      </c>
      <c r="J8" s="22">
        <v>0.10170641604444808</v>
      </c>
    </row>
    <row r="9" spans="1:10" s="1" customFormat="1" ht="18" customHeight="1" x14ac:dyDescent="0.15">
      <c r="A9" s="11" t="s">
        <v>12</v>
      </c>
      <c r="B9" s="6">
        <v>602634.24229999969</v>
      </c>
      <c r="C9" s="6">
        <v>629412.96468000161</v>
      </c>
      <c r="D9" s="6">
        <v>1232047.2069800012</v>
      </c>
      <c r="E9" s="6">
        <v>720513.22009000205</v>
      </c>
      <c r="F9" s="6">
        <v>732177.86864699831</v>
      </c>
      <c r="G9" s="6">
        <v>1452691.0887370002</v>
      </c>
      <c r="H9" s="13">
        <v>0.1956061728920484</v>
      </c>
      <c r="I9" s="13">
        <v>0.16327103147492861</v>
      </c>
      <c r="J9" s="14">
        <v>0.17908719772016046</v>
      </c>
    </row>
    <row r="10" spans="1:10" s="1" customFormat="1" ht="15" customHeight="1" x14ac:dyDescent="0.15">
      <c r="A10" s="12" t="s">
        <v>13</v>
      </c>
      <c r="B10" s="7">
        <v>17386.252999999997</v>
      </c>
      <c r="C10" s="7">
        <v>3896.5239999999981</v>
      </c>
      <c r="D10" s="7">
        <v>21282.776999999995</v>
      </c>
      <c r="E10" s="7">
        <v>22145.778999999988</v>
      </c>
      <c r="F10" s="7">
        <v>5194.4320000000016</v>
      </c>
      <c r="G10" s="7">
        <v>27340.210999999988</v>
      </c>
      <c r="H10" s="15">
        <v>0.27375225702743378</v>
      </c>
      <c r="I10" s="15">
        <v>0.33309380360547092</v>
      </c>
      <c r="J10" s="15">
        <v>0.28461671143760969</v>
      </c>
    </row>
    <row r="11" spans="1:10" s="1" customFormat="1" ht="15" customHeight="1" x14ac:dyDescent="0.15">
      <c r="A11" s="12" t="s">
        <v>14</v>
      </c>
      <c r="B11" s="7">
        <v>585233.80929999962</v>
      </c>
      <c r="C11" s="7">
        <v>625516.44068000163</v>
      </c>
      <c r="D11" s="7">
        <v>1210750.2499800012</v>
      </c>
      <c r="E11" s="7">
        <v>698367.44109000207</v>
      </c>
      <c r="F11" s="7">
        <v>726983.43664699828</v>
      </c>
      <c r="G11" s="7">
        <v>1425350.8777370004</v>
      </c>
      <c r="H11" s="15">
        <v>0.19331356116510423</v>
      </c>
      <c r="I11" s="15">
        <v>0.16221315599105823</v>
      </c>
      <c r="J11" s="15">
        <v>0.17724599087263759</v>
      </c>
    </row>
    <row r="12" spans="1:10" s="1" customFormat="1" ht="15" customHeight="1" x14ac:dyDescent="0.15">
      <c r="A12" s="12" t="s">
        <v>15</v>
      </c>
      <c r="B12" s="7">
        <v>14.18</v>
      </c>
      <c r="C12" s="7"/>
      <c r="D12" s="7">
        <v>14.18</v>
      </c>
      <c r="E12" s="7"/>
      <c r="F12" s="7"/>
      <c r="G12" s="7"/>
      <c r="H12" s="15">
        <v>-1</v>
      </c>
      <c r="I12" s="15" t="s">
        <v>10</v>
      </c>
      <c r="J12" s="15">
        <v>-1</v>
      </c>
    </row>
    <row r="13" spans="1:10" s="1" customFormat="1" ht="18" customHeight="1" x14ac:dyDescent="0.15">
      <c r="A13" s="11" t="s">
        <v>16</v>
      </c>
      <c r="B13" s="6"/>
      <c r="C13" s="6">
        <v>61581</v>
      </c>
      <c r="D13" s="6">
        <v>61581</v>
      </c>
      <c r="E13" s="6"/>
      <c r="F13" s="6">
        <v>121308</v>
      </c>
      <c r="G13" s="6">
        <v>121308</v>
      </c>
      <c r="H13" s="13" t="s">
        <v>10</v>
      </c>
      <c r="I13" s="13">
        <v>0.96989331124859945</v>
      </c>
      <c r="J13" s="14">
        <v>0.96989331124859945</v>
      </c>
    </row>
    <row r="14" spans="1:10" s="1" customFormat="1" ht="18" customHeight="1" x14ac:dyDescent="0.15">
      <c r="A14" s="11" t="s">
        <v>17</v>
      </c>
      <c r="B14" s="6">
        <v>513586.92900000006</v>
      </c>
      <c r="C14" s="6">
        <v>1141601.8160000001</v>
      </c>
      <c r="D14" s="6">
        <v>1655188.7450000001</v>
      </c>
      <c r="E14" s="6">
        <v>132422.18299999999</v>
      </c>
      <c r="F14" s="6">
        <v>1542309.2840000002</v>
      </c>
      <c r="G14" s="6">
        <v>1674731.4670000002</v>
      </c>
      <c r="H14" s="13">
        <v>-0.74216208489215663</v>
      </c>
      <c r="I14" s="13">
        <v>0.35100458179369265</v>
      </c>
      <c r="J14" s="14">
        <v>1.1806944711915568E-2</v>
      </c>
    </row>
    <row r="15" spans="1:10" s="1" customFormat="1" ht="18" customHeight="1" x14ac:dyDescent="0.15">
      <c r="A15" s="19" t="s">
        <v>6</v>
      </c>
      <c r="B15" s="20">
        <v>3546505.0460929982</v>
      </c>
      <c r="C15" s="20">
        <v>4419143.308330996</v>
      </c>
      <c r="D15" s="20">
        <v>7965648.3544239923</v>
      </c>
      <c r="E15" s="20">
        <v>2620706.8896109941</v>
      </c>
      <c r="F15" s="20">
        <v>4199263.2575200014</v>
      </c>
      <c r="G15" s="20">
        <v>6819970.1471309951</v>
      </c>
      <c r="H15" s="21">
        <v>-0.26104521055226138</v>
      </c>
      <c r="I15" s="21">
        <v>-4.9756261671006552E-2</v>
      </c>
      <c r="J15" s="22">
        <v>-0.14382736424169495</v>
      </c>
    </row>
    <row r="16" spans="1:10" s="1" customFormat="1" ht="18" customHeight="1" x14ac:dyDescent="0.15">
      <c r="A16" s="11" t="s">
        <v>12</v>
      </c>
      <c r="B16" s="6">
        <v>2685516.121092998</v>
      </c>
      <c r="C16" s="6">
        <v>2985210.7663309956</v>
      </c>
      <c r="D16" s="6">
        <v>5670726.8874239922</v>
      </c>
      <c r="E16" s="6">
        <v>2266715.6236109938</v>
      </c>
      <c r="F16" s="6">
        <v>2950161.8255200014</v>
      </c>
      <c r="G16" s="6">
        <v>5216877.4491309952</v>
      </c>
      <c r="H16" s="13">
        <v>-0.15594786201155009</v>
      </c>
      <c r="I16" s="13">
        <v>-1.1740859709571394E-2</v>
      </c>
      <c r="J16" s="14">
        <v>-8.0033732412594594E-2</v>
      </c>
    </row>
    <row r="17" spans="1:10" s="1" customFormat="1" ht="15" customHeight="1" x14ac:dyDescent="0.15">
      <c r="A17" s="12" t="s">
        <v>13</v>
      </c>
      <c r="B17" s="7">
        <v>427654.87939999998</v>
      </c>
      <c r="C17" s="7">
        <v>15882.369579999997</v>
      </c>
      <c r="D17" s="7">
        <v>443537.24897999992</v>
      </c>
      <c r="E17" s="7">
        <v>314485.56150000001</v>
      </c>
      <c r="F17" s="7">
        <v>11155.994000000001</v>
      </c>
      <c r="G17" s="7">
        <v>325641.55550000002</v>
      </c>
      <c r="H17" s="15">
        <v>-0.26462767841858037</v>
      </c>
      <c r="I17" s="15">
        <v>-0.29758629883236842</v>
      </c>
      <c r="J17" s="15">
        <v>-0.2658078746511684</v>
      </c>
    </row>
    <row r="18" spans="1:10" s="1" customFormat="1" ht="15" customHeight="1" x14ac:dyDescent="0.15">
      <c r="A18" s="12" t="s">
        <v>14</v>
      </c>
      <c r="B18" s="7">
        <v>1685016.6515329974</v>
      </c>
      <c r="C18" s="7">
        <v>2211441.4215609953</v>
      </c>
      <c r="D18" s="7">
        <v>3896458.0730939927</v>
      </c>
      <c r="E18" s="7">
        <v>1296475.2249809937</v>
      </c>
      <c r="F18" s="7">
        <v>2071312.6817600012</v>
      </c>
      <c r="G18" s="7">
        <v>3367787.9067409951</v>
      </c>
      <c r="H18" s="15">
        <v>-0.23058610500882337</v>
      </c>
      <c r="I18" s="15">
        <v>-6.3365341010064413E-2</v>
      </c>
      <c r="J18" s="15">
        <v>-0.13567967534505143</v>
      </c>
    </row>
    <row r="19" spans="1:10" s="1" customFormat="1" ht="15" customHeight="1" x14ac:dyDescent="0.15">
      <c r="A19" s="12" t="s">
        <v>15</v>
      </c>
      <c r="B19" s="7">
        <v>572844.59016000049</v>
      </c>
      <c r="C19" s="7">
        <v>757886.97518999991</v>
      </c>
      <c r="D19" s="7">
        <v>1330731.5653500003</v>
      </c>
      <c r="E19" s="7">
        <v>655754.83713000035</v>
      </c>
      <c r="F19" s="7">
        <v>867693.14976000006</v>
      </c>
      <c r="G19" s="7">
        <v>1523447.9868900003</v>
      </c>
      <c r="H19" s="15">
        <v>0.14473427591738686</v>
      </c>
      <c r="I19" s="15">
        <v>0.14488463077554803</v>
      </c>
      <c r="J19" s="15">
        <v>0.14481990700304226</v>
      </c>
    </row>
    <row r="20" spans="1:10" s="1" customFormat="1" ht="18" customHeight="1" x14ac:dyDescent="0.15">
      <c r="A20" s="11" t="s">
        <v>16</v>
      </c>
      <c r="B20" s="6">
        <v>211057.291</v>
      </c>
      <c r="C20" s="6">
        <v>1165811.0000000002</v>
      </c>
      <c r="D20" s="6">
        <v>1376868.2910000002</v>
      </c>
      <c r="E20" s="6">
        <v>145948.098</v>
      </c>
      <c r="F20" s="6">
        <v>818482.76700000046</v>
      </c>
      <c r="G20" s="6">
        <v>964430.86500000046</v>
      </c>
      <c r="H20" s="13">
        <v>-0.308490612627071</v>
      </c>
      <c r="I20" s="13">
        <v>-0.29792842321782842</v>
      </c>
      <c r="J20" s="14">
        <v>-0.29954747937469905</v>
      </c>
    </row>
    <row r="21" spans="1:10" s="1" customFormat="1" ht="18" customHeight="1" x14ac:dyDescent="0.15">
      <c r="A21" s="11" t="s">
        <v>17</v>
      </c>
      <c r="B21" s="6">
        <v>649931.63399999985</v>
      </c>
      <c r="C21" s="6">
        <v>268121.54200000007</v>
      </c>
      <c r="D21" s="6">
        <v>918053.17599999986</v>
      </c>
      <c r="E21" s="6">
        <v>208043.16799999998</v>
      </c>
      <c r="F21" s="6">
        <v>430618.66500000004</v>
      </c>
      <c r="G21" s="6">
        <v>638661.83299999998</v>
      </c>
      <c r="H21" s="13">
        <v>-0.67989992005836108</v>
      </c>
      <c r="I21" s="13">
        <v>0.60605769229836781</v>
      </c>
      <c r="J21" s="14">
        <v>-0.30433023958080607</v>
      </c>
    </row>
    <row r="22" spans="1:10" s="1" customFormat="1" ht="18" customHeight="1" x14ac:dyDescent="0.15">
      <c r="A22" s="19" t="s">
        <v>18</v>
      </c>
      <c r="B22" s="20">
        <v>2156421.775400003</v>
      </c>
      <c r="C22" s="20">
        <v>4005204.2621299988</v>
      </c>
      <c r="D22" s="20">
        <v>6161626.0375300013</v>
      </c>
      <c r="E22" s="20">
        <v>2354377.5922799944</v>
      </c>
      <c r="F22" s="20">
        <v>2764689.6569500011</v>
      </c>
      <c r="G22" s="20">
        <v>5119067.2492299965</v>
      </c>
      <c r="H22" s="21">
        <v>9.1798283220021704E-2</v>
      </c>
      <c r="I22" s="21">
        <v>-0.30972567789096539</v>
      </c>
      <c r="J22" s="22">
        <v>-0.16920189280392184</v>
      </c>
    </row>
    <row r="23" spans="1:10" s="1" customFormat="1" ht="18" customHeight="1" x14ac:dyDescent="0.15">
      <c r="A23" s="11" t="s">
        <v>12</v>
      </c>
      <c r="B23" s="6">
        <v>1818139.6614000029</v>
      </c>
      <c r="C23" s="6">
        <v>617783.40412999992</v>
      </c>
      <c r="D23" s="6">
        <v>2435923.0655300026</v>
      </c>
      <c r="E23" s="6">
        <v>2227675.7822799948</v>
      </c>
      <c r="F23" s="6">
        <v>1045002.6819500005</v>
      </c>
      <c r="G23" s="6">
        <v>3272678.4642299959</v>
      </c>
      <c r="H23" s="13">
        <v>0.22525008918437051</v>
      </c>
      <c r="I23" s="13">
        <v>0.69153569837577078</v>
      </c>
      <c r="J23" s="14">
        <v>0.34350649679403311</v>
      </c>
    </row>
    <row r="24" spans="1:10" s="1" customFormat="1" ht="15" customHeight="1" x14ac:dyDescent="0.15">
      <c r="A24" s="12" t="s">
        <v>13</v>
      </c>
      <c r="B24" s="7">
        <v>317908.82946999965</v>
      </c>
      <c r="C24" s="7">
        <v>216211.42690000005</v>
      </c>
      <c r="D24" s="7">
        <v>534120.25636999961</v>
      </c>
      <c r="E24" s="7">
        <v>412849.16344000021</v>
      </c>
      <c r="F24" s="7">
        <v>530683.67800000007</v>
      </c>
      <c r="G24" s="7">
        <v>943532.84144000034</v>
      </c>
      <c r="H24" s="15">
        <v>0.2986401293989851</v>
      </c>
      <c r="I24" s="15">
        <v>1.4544663786222851</v>
      </c>
      <c r="J24" s="15">
        <v>0.766517615063806</v>
      </c>
    </row>
    <row r="25" spans="1:10" s="1" customFormat="1" ht="15" customHeight="1" x14ac:dyDescent="0.15">
      <c r="A25" s="12" t="s">
        <v>14</v>
      </c>
      <c r="B25" s="7">
        <v>1495425.6032000033</v>
      </c>
      <c r="C25" s="7">
        <v>401568.25722999987</v>
      </c>
      <c r="D25" s="7">
        <v>1896993.8604300034</v>
      </c>
      <c r="E25" s="7">
        <v>1806740.2757599948</v>
      </c>
      <c r="F25" s="7">
        <v>512181.31706000038</v>
      </c>
      <c r="G25" s="7">
        <v>2318921.5928199952</v>
      </c>
      <c r="H25" s="15">
        <v>0.20817797414583605</v>
      </c>
      <c r="I25" s="15">
        <v>0.27545269786263615</v>
      </c>
      <c r="J25" s="15">
        <v>0.22241913439527461</v>
      </c>
    </row>
    <row r="26" spans="1:10" s="1" customFormat="1" ht="15" customHeight="1" x14ac:dyDescent="0.15">
      <c r="A26" s="12" t="s">
        <v>15</v>
      </c>
      <c r="B26" s="7">
        <v>4805.2287299999989</v>
      </c>
      <c r="C26" s="7">
        <v>3.7200000000000273</v>
      </c>
      <c r="D26" s="7">
        <v>4808.9487299999992</v>
      </c>
      <c r="E26" s="7">
        <v>8086.3430799999987</v>
      </c>
      <c r="F26" s="7">
        <v>2137.6868899999999</v>
      </c>
      <c r="G26" s="7">
        <v>10224.02997</v>
      </c>
      <c r="H26" s="15">
        <v>0.68282167912535563</v>
      </c>
      <c r="I26" s="15">
        <v>573.64701344085597</v>
      </c>
      <c r="J26" s="15">
        <v>1.1260426226253406</v>
      </c>
    </row>
    <row r="27" spans="1:10" s="1" customFormat="1" ht="18" customHeight="1" x14ac:dyDescent="0.15">
      <c r="A27" s="11" t="s">
        <v>16</v>
      </c>
      <c r="B27" s="6">
        <v>13149.500000000004</v>
      </c>
      <c r="C27" s="6">
        <v>732035.64299999981</v>
      </c>
      <c r="D27" s="6">
        <v>745185.14299999992</v>
      </c>
      <c r="E27" s="6">
        <v>38991.009999999995</v>
      </c>
      <c r="F27" s="6">
        <v>1405850.8470000005</v>
      </c>
      <c r="G27" s="6">
        <v>1444841.8570000005</v>
      </c>
      <c r="H27" s="13">
        <v>1.965208563063233</v>
      </c>
      <c r="I27" s="13">
        <v>0.92046775378121981</v>
      </c>
      <c r="J27" s="14">
        <v>0.93890319818144929</v>
      </c>
    </row>
    <row r="28" spans="1:10" s="1" customFormat="1" ht="18" customHeight="1" x14ac:dyDescent="0.15">
      <c r="A28" s="11" t="s">
        <v>17</v>
      </c>
      <c r="B28" s="6">
        <v>325132.614</v>
      </c>
      <c r="C28" s="6">
        <v>2655385.2149999989</v>
      </c>
      <c r="D28" s="6">
        <v>2980517.828999999</v>
      </c>
      <c r="E28" s="6">
        <v>87710.799999999988</v>
      </c>
      <c r="F28" s="6">
        <v>313836.12800000003</v>
      </c>
      <c r="G28" s="6">
        <v>401546.92800000001</v>
      </c>
      <c r="H28" s="13">
        <v>-0.73023069288275089</v>
      </c>
      <c r="I28" s="13">
        <v>-0.88181145009500994</v>
      </c>
      <c r="J28" s="14">
        <v>-0.86527611944038463</v>
      </c>
    </row>
    <row r="29" spans="1:10" s="1" customFormat="1" ht="18" customHeight="1" x14ac:dyDescent="0.15">
      <c r="A29" s="8">
        <v>6819147.9927930012</v>
      </c>
      <c r="B29" s="9">
        <v>6819147.9927930012</v>
      </c>
      <c r="C29" s="9">
        <v>10256943.351140996</v>
      </c>
      <c r="D29" s="9">
        <v>17076091.343933996</v>
      </c>
      <c r="E29" s="9">
        <v>5828019.8849809906</v>
      </c>
      <c r="F29" s="9">
        <v>9359748.067117</v>
      </c>
      <c r="G29" s="9">
        <v>15187767.952097993</v>
      </c>
      <c r="H29" s="16">
        <v>-0.14534485963048627</v>
      </c>
      <c r="I29" s="16">
        <v>-8.7471993683594929E-2</v>
      </c>
      <c r="J29" s="16">
        <v>-0.1105828818669794</v>
      </c>
    </row>
    <row r="31" spans="1:10" s="17" customFormat="1" ht="11.25" x14ac:dyDescent="0.2"/>
    <row r="32" spans="1:10" s="17" customFormat="1" ht="11.25" x14ac:dyDescent="0.2">
      <c r="B32" s="18"/>
      <c r="C32" s="18"/>
      <c r="D32" s="18"/>
      <c r="E32" s="18"/>
      <c r="F32" s="18"/>
      <c r="G32" s="18"/>
    </row>
    <row r="33" s="17" customFormat="1" ht="11.25" x14ac:dyDescent="0.2"/>
  </sheetData>
  <mergeCells count="8">
    <mergeCell ref="B6:D6"/>
    <mergeCell ref="E6:G6"/>
    <mergeCell ref="H6:J6"/>
    <mergeCell ref="A2:J2"/>
    <mergeCell ref="A3:J3"/>
    <mergeCell ref="H5:J5"/>
    <mergeCell ref="B5:D5"/>
    <mergeCell ref="E5:G5"/>
  </mergeCells>
  <printOptions horizontalCentered="1"/>
  <pageMargins left="0.59055118110236227" right="0.59055118110236227" top="1.7716535433070868" bottom="0.78740157480314965" header="0.51181102362204722" footer="0.51181102362204722"/>
  <pageSetup paperSize="9" scale="86" orientation="landscape" r:id="rId1"/>
  <headerFooter alignWithMargins="0"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dezembro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 Silva</dc:creator>
  <cp:lastModifiedBy>Nelson Silva</cp:lastModifiedBy>
  <cp:lastPrinted>2021-05-11T14:28:49Z</cp:lastPrinted>
  <dcterms:created xsi:type="dcterms:W3CDTF">2020-04-20T10:55:15Z</dcterms:created>
  <dcterms:modified xsi:type="dcterms:W3CDTF">2022-03-16T15:48:15Z</dcterms:modified>
</cp:coreProperties>
</file>